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30" windowWidth="20730" windowHeight="9150" firstSheet="15" activeTab="23"/>
  </bookViews>
  <sheets>
    <sheet name="01.06" sheetId="1" r:id="rId1"/>
    <sheet name="02.06" sheetId="2" r:id="rId2"/>
    <sheet name="03.06" sheetId="3" r:id="rId3"/>
    <sheet name="04.06" sheetId="4" r:id="rId4"/>
    <sheet name="05.06" sheetId="5" r:id="rId5"/>
    <sheet name="06.06" sheetId="6" r:id="rId6"/>
    <sheet name="07.06" sheetId="7" r:id="rId7"/>
    <sheet name="08.06" sheetId="8" r:id="rId8"/>
    <sheet name="09.06" sheetId="9" r:id="rId9"/>
    <sheet name="10.06" sheetId="10" r:id="rId10"/>
    <sheet name="11.06" sheetId="11" r:id="rId11"/>
    <sheet name="12.06" sheetId="12" r:id="rId12"/>
    <sheet name="13.06" sheetId="13" r:id="rId13"/>
    <sheet name="14.06" sheetId="14" r:id="rId14"/>
    <sheet name="15.06" sheetId="15" r:id="rId15"/>
    <sheet name="16.06" sheetId="16" r:id="rId16"/>
    <sheet name="17.06" sheetId="17" r:id="rId17"/>
    <sheet name="18.06" sheetId="18" r:id="rId18"/>
    <sheet name="19.06" sheetId="19" r:id="rId19"/>
    <sheet name="20.06" sheetId="20" r:id="rId20"/>
    <sheet name="21.06" sheetId="21" r:id="rId21"/>
    <sheet name="22.06" sheetId="22" r:id="rId22"/>
    <sheet name="Sheet23" sheetId="33" r:id="rId23"/>
    <sheet name="Sheet24" sheetId="40" r:id="rId24"/>
    <sheet name="Sheet25" sheetId="34" r:id="rId25"/>
    <sheet name="Sheet26" sheetId="35" r:id="rId26"/>
    <sheet name="Sheet27" sheetId="36" r:id="rId27"/>
    <sheet name="Sheet28" sheetId="37" r:id="rId28"/>
    <sheet name="Sheet29" sheetId="38" r:id="rId29"/>
    <sheet name="Sheet30" sheetId="39" r:id="rId30"/>
    <sheet name="Summary" sheetId="32" r:id="rId31"/>
  </sheets>
  <definedNames>
    <definedName name="_xlnm.Print_Area" localSheetId="30">Summary!$D$3:$E$37</definedName>
  </definedNames>
  <calcPr calcId="144525"/>
</workbook>
</file>

<file path=xl/calcChain.xml><?xml version="1.0" encoding="utf-8"?>
<calcChain xmlns="http://schemas.openxmlformats.org/spreadsheetml/2006/main">
  <c r="N60" i="40" l="1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O60" i="40" s="1"/>
  <c r="J29" i="40"/>
  <c r="E29" i="40"/>
  <c r="E60" i="40" s="1"/>
  <c r="C64" i="40" s="1"/>
  <c r="O28" i="40"/>
  <c r="J28" i="40"/>
  <c r="J60" i="40" s="1"/>
  <c r="E28" i="40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J29" i="39"/>
  <c r="E29" i="39"/>
  <c r="O28" i="39"/>
  <c r="O60" i="39" s="1"/>
  <c r="J28" i="39"/>
  <c r="J60" i="39" s="1"/>
  <c r="E28" i="39"/>
  <c r="E60" i="39" s="1"/>
  <c r="C64" i="39" s="1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J29" i="38"/>
  <c r="E29" i="38"/>
  <c r="O28" i="38"/>
  <c r="O60" i="38" s="1"/>
  <c r="J28" i="38"/>
  <c r="J60" i="38" s="1"/>
  <c r="E28" i="38"/>
  <c r="E60" i="38" s="1"/>
  <c r="C64" i="38" s="1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J29" i="37"/>
  <c r="E29" i="37"/>
  <c r="O28" i="37"/>
  <c r="O60" i="37" s="1"/>
  <c r="J28" i="37"/>
  <c r="J60" i="37" s="1"/>
  <c r="E28" i="37"/>
  <c r="E60" i="37" s="1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J29" i="36"/>
  <c r="E29" i="36"/>
  <c r="O28" i="36"/>
  <c r="O60" i="36" s="1"/>
  <c r="J28" i="36"/>
  <c r="J60" i="36" s="1"/>
  <c r="E28" i="36"/>
  <c r="E60" i="36" s="1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J29" i="35"/>
  <c r="E29" i="35"/>
  <c r="O28" i="35"/>
  <c r="O60" i="35" s="1"/>
  <c r="J28" i="35"/>
  <c r="J60" i="35" s="1"/>
  <c r="E28" i="35"/>
  <c r="E60" i="35" s="1"/>
  <c r="C64" i="35" s="1"/>
  <c r="N60" i="34"/>
  <c r="I60" i="34"/>
  <c r="D60" i="34"/>
  <c r="B64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J29" i="34"/>
  <c r="E29" i="34"/>
  <c r="O28" i="34"/>
  <c r="O60" i="34" s="1"/>
  <c r="J28" i="34"/>
  <c r="J60" i="34" s="1"/>
  <c r="E28" i="34"/>
  <c r="E60" i="34" s="1"/>
  <c r="C64" i="34" s="1"/>
  <c r="N60" i="33"/>
  <c r="I60" i="33"/>
  <c r="D60" i="33"/>
  <c r="B64" i="33" s="1"/>
  <c r="O59" i="33"/>
  <c r="J59" i="33"/>
  <c r="E59" i="33"/>
  <c r="O58" i="33"/>
  <c r="J58" i="33"/>
  <c r="E58" i="33"/>
  <c r="O57" i="33"/>
  <c r="J57" i="33"/>
  <c r="E57" i="33"/>
  <c r="O56" i="33"/>
  <c r="J56" i="33"/>
  <c r="E56" i="33"/>
  <c r="O55" i="33"/>
  <c r="J55" i="33"/>
  <c r="E55" i="33"/>
  <c r="O54" i="33"/>
  <c r="J54" i="33"/>
  <c r="E54" i="33"/>
  <c r="O53" i="33"/>
  <c r="J53" i="33"/>
  <c r="E53" i="33"/>
  <c r="O52" i="33"/>
  <c r="J52" i="33"/>
  <c r="E52" i="33"/>
  <c r="O51" i="33"/>
  <c r="J51" i="33"/>
  <c r="E51" i="33"/>
  <c r="O50" i="33"/>
  <c r="J50" i="33"/>
  <c r="E50" i="33"/>
  <c r="O49" i="33"/>
  <c r="J49" i="33"/>
  <c r="E49" i="33"/>
  <c r="O48" i="33"/>
  <c r="J48" i="33"/>
  <c r="E48" i="33"/>
  <c r="O47" i="33"/>
  <c r="J47" i="33"/>
  <c r="E47" i="33"/>
  <c r="O46" i="33"/>
  <c r="J46" i="33"/>
  <c r="E46" i="33"/>
  <c r="O45" i="33"/>
  <c r="J45" i="33"/>
  <c r="E45" i="33"/>
  <c r="O44" i="33"/>
  <c r="J44" i="33"/>
  <c r="E44" i="33"/>
  <c r="O43" i="33"/>
  <c r="J43" i="33"/>
  <c r="E43" i="33"/>
  <c r="O42" i="33"/>
  <c r="J42" i="33"/>
  <c r="E42" i="33"/>
  <c r="O41" i="33"/>
  <c r="J41" i="33"/>
  <c r="E41" i="33"/>
  <c r="O40" i="33"/>
  <c r="J40" i="33"/>
  <c r="E40" i="33"/>
  <c r="O39" i="33"/>
  <c r="J39" i="33"/>
  <c r="E39" i="33"/>
  <c r="O38" i="33"/>
  <c r="J38" i="33"/>
  <c r="E38" i="33"/>
  <c r="O37" i="33"/>
  <c r="J37" i="33"/>
  <c r="E37" i="33"/>
  <c r="O36" i="33"/>
  <c r="J36" i="33"/>
  <c r="E36" i="33"/>
  <c r="O35" i="33"/>
  <c r="J35" i="33"/>
  <c r="E35" i="33"/>
  <c r="O34" i="33"/>
  <c r="J34" i="33"/>
  <c r="E34" i="33"/>
  <c r="O33" i="33"/>
  <c r="J33" i="33"/>
  <c r="E33" i="33"/>
  <c r="O32" i="33"/>
  <c r="J32" i="33"/>
  <c r="E32" i="33"/>
  <c r="O31" i="33"/>
  <c r="J31" i="33"/>
  <c r="E31" i="33"/>
  <c r="O30" i="33"/>
  <c r="J30" i="33"/>
  <c r="E30" i="33"/>
  <c r="O29" i="33"/>
  <c r="J29" i="33"/>
  <c r="E29" i="33"/>
  <c r="O28" i="33"/>
  <c r="O60" i="33" s="1"/>
  <c r="J28" i="33"/>
  <c r="J60" i="33" s="1"/>
  <c r="E28" i="33"/>
  <c r="E60" i="33" s="1"/>
  <c r="C64" i="36" l="1"/>
  <c r="C64" i="33"/>
  <c r="C64" i="37"/>
  <c r="D36" i="32"/>
  <c r="D35" i="32"/>
  <c r="D34" i="32"/>
  <c r="D33" i="32"/>
  <c r="D32" i="32"/>
  <c r="D31" i="32"/>
  <c r="D30" i="32"/>
  <c r="D29" i="32"/>
  <c r="D28" i="32"/>
  <c r="D27" i="32"/>
  <c r="D26" i="32"/>
  <c r="D25" i="32"/>
  <c r="D24" i="32"/>
  <c r="D23" i="32"/>
  <c r="D22" i="32"/>
  <c r="D21" i="32"/>
  <c r="D20" i="32"/>
  <c r="D19" i="32"/>
  <c r="D18" i="32"/>
  <c r="D17" i="32"/>
  <c r="D16" i="32"/>
  <c r="D15" i="32"/>
  <c r="D14" i="32"/>
  <c r="D13" i="32"/>
  <c r="D12" i="32"/>
  <c r="D11" i="32"/>
  <c r="D10" i="32"/>
  <c r="D9" i="32"/>
  <c r="D8" i="32"/>
  <c r="D7" i="32"/>
  <c r="D6" i="32"/>
  <c r="E14" i="32"/>
  <c r="E12" i="32"/>
  <c r="E9" i="32"/>
  <c r="N60" i="22"/>
  <c r="I60" i="22"/>
  <c r="B64" i="22" s="1"/>
  <c r="E36" i="32" s="1"/>
  <c r="D60" i="22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O29" i="22"/>
  <c r="O60" i="22" s="1"/>
  <c r="J29" i="22"/>
  <c r="E29" i="22"/>
  <c r="O28" i="22"/>
  <c r="J28" i="22"/>
  <c r="E28" i="22"/>
  <c r="N60" i="21"/>
  <c r="I60" i="21"/>
  <c r="D60" i="2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J29" i="21"/>
  <c r="J60" i="21" s="1"/>
  <c r="E29" i="21"/>
  <c r="O28" i="21"/>
  <c r="J28" i="21"/>
  <c r="E28" i="21"/>
  <c r="N60" i="20"/>
  <c r="I60" i="20"/>
  <c r="B64" i="20" s="1"/>
  <c r="E34" i="32" s="1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O60" i="20" s="1"/>
  <c r="J29" i="20"/>
  <c r="E29" i="20"/>
  <c r="O28" i="20"/>
  <c r="J28" i="20"/>
  <c r="E28" i="20"/>
  <c r="N60" i="19"/>
  <c r="I60" i="19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J60" i="19" s="1"/>
  <c r="E29" i="19"/>
  <c r="O28" i="19"/>
  <c r="J28" i="19"/>
  <c r="E28" i="19"/>
  <c r="N60" i="18"/>
  <c r="I60" i="18"/>
  <c r="B64" i="18" s="1"/>
  <c r="E32" i="32" s="1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O60" i="18" s="1"/>
  <c r="J29" i="18"/>
  <c r="E29" i="18"/>
  <c r="O28" i="18"/>
  <c r="J28" i="18"/>
  <c r="E28" i="18"/>
  <c r="N60" i="17"/>
  <c r="I60" i="17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O60" i="17" s="1"/>
  <c r="J29" i="17"/>
  <c r="E29" i="17"/>
  <c r="O28" i="17"/>
  <c r="J28" i="17"/>
  <c r="E28" i="17"/>
  <c r="N60" i="16"/>
  <c r="I60" i="16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J60" i="16" s="1"/>
  <c r="E29" i="16"/>
  <c r="O28" i="16"/>
  <c r="J28" i="16"/>
  <c r="E28" i="16"/>
  <c r="N60" i="15"/>
  <c r="I60" i="15"/>
  <c r="D60" i="15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E60" i="15" s="1"/>
  <c r="O28" i="15"/>
  <c r="J28" i="15"/>
  <c r="E28" i="15"/>
  <c r="N60" i="14"/>
  <c r="I60" i="14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O60" i="14" s="1"/>
  <c r="J29" i="14"/>
  <c r="E29" i="14"/>
  <c r="O28" i="14"/>
  <c r="J28" i="14"/>
  <c r="E28" i="14"/>
  <c r="N60" i="13"/>
  <c r="I60" i="13"/>
  <c r="D60" i="13"/>
  <c r="B64" i="13" s="1"/>
  <c r="E27" i="32" s="1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J60" i="13" s="1"/>
  <c r="E29" i="13"/>
  <c r="O28" i="13"/>
  <c r="J28" i="13"/>
  <c r="E28" i="13"/>
  <c r="N60" i="12"/>
  <c r="I60" i="12"/>
  <c r="D60" i="12"/>
  <c r="B64" i="12" s="1"/>
  <c r="E26" i="32" s="1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E60" i="12" s="1"/>
  <c r="O28" i="12"/>
  <c r="J28" i="12"/>
  <c r="E28" i="12"/>
  <c r="N60" i="11"/>
  <c r="I60" i="11"/>
  <c r="D60" i="1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J28" i="11"/>
  <c r="E28" i="11"/>
  <c r="N60" i="10"/>
  <c r="I60" i="10"/>
  <c r="D60" i="10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O60" i="10" s="1"/>
  <c r="J29" i="10"/>
  <c r="E29" i="10"/>
  <c r="O28" i="10"/>
  <c r="J28" i="10"/>
  <c r="E28" i="10"/>
  <c r="N60" i="9"/>
  <c r="I60" i="9"/>
  <c r="D60" i="9"/>
  <c r="B64" i="9" s="1"/>
  <c r="E23" i="32" s="1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J60" i="9" s="1"/>
  <c r="E29" i="9"/>
  <c r="O28" i="9"/>
  <c r="J28" i="9"/>
  <c r="E28" i="9"/>
  <c r="N60" i="8"/>
  <c r="I60" i="8"/>
  <c r="D60" i="8"/>
  <c r="B64" i="8" s="1"/>
  <c r="E22" i="32" s="1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E60" i="8" s="1"/>
  <c r="O28" i="8"/>
  <c r="J28" i="8"/>
  <c r="E28" i="8"/>
  <c r="N60" i="7"/>
  <c r="I60" i="7"/>
  <c r="D60" i="7"/>
  <c r="B64" i="7" s="1"/>
  <c r="E21" i="32" s="1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J28" i="7"/>
  <c r="E28" i="7"/>
  <c r="N60" i="6"/>
  <c r="I60" i="6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O60" i="6" s="1"/>
  <c r="J29" i="6"/>
  <c r="E29" i="6"/>
  <c r="O28" i="6"/>
  <c r="J28" i="6"/>
  <c r="E28" i="6"/>
  <c r="N60" i="5"/>
  <c r="I60" i="5"/>
  <c r="D60" i="5"/>
  <c r="B64" i="5" s="1"/>
  <c r="E19" i="32" s="1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J60" i="5" s="1"/>
  <c r="E29" i="5"/>
  <c r="O28" i="5"/>
  <c r="J28" i="5"/>
  <c r="E28" i="5"/>
  <c r="N60" i="4"/>
  <c r="I60" i="4"/>
  <c r="D60" i="4"/>
  <c r="B64" i="4" s="1"/>
  <c r="E18" i="32" s="1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E60" i="4" s="1"/>
  <c r="O28" i="4"/>
  <c r="J28" i="4"/>
  <c r="E28" i="4"/>
  <c r="N60" i="3"/>
  <c r="I60" i="3"/>
  <c r="D60" i="3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J28" i="3"/>
  <c r="E28" i="3"/>
  <c r="N60" i="2"/>
  <c r="I60" i="2"/>
  <c r="D60" i="2"/>
  <c r="B64" i="2" s="1"/>
  <c r="E16" i="32" s="1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O60" i="2" s="1"/>
  <c r="J29" i="2"/>
  <c r="E29" i="2"/>
  <c r="O28" i="2"/>
  <c r="J28" i="2"/>
  <c r="E28" i="2"/>
  <c r="N60" i="1"/>
  <c r="I60" i="1"/>
  <c r="D60" i="1"/>
  <c r="B64" i="1" s="1"/>
  <c r="E15" i="32" s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J60" i="1" s="1"/>
  <c r="E29" i="1"/>
  <c r="O28" i="1"/>
  <c r="J28" i="1"/>
  <c r="E28" i="1"/>
  <c r="B64" i="14" l="1"/>
  <c r="E28" i="32" s="1"/>
  <c r="E60" i="16"/>
  <c r="J60" i="17"/>
  <c r="E60" i="20"/>
  <c r="O60" i="1"/>
  <c r="E60" i="3"/>
  <c r="J60" i="4"/>
  <c r="C64" i="4" s="1"/>
  <c r="O60" i="5"/>
  <c r="E60" i="7"/>
  <c r="J60" i="8"/>
  <c r="C64" i="8" s="1"/>
  <c r="O60" i="9"/>
  <c r="E60" i="11"/>
  <c r="J60" i="12"/>
  <c r="O60" i="13"/>
  <c r="B64" i="17"/>
  <c r="E31" i="32" s="1"/>
  <c r="E60" i="19"/>
  <c r="J60" i="20"/>
  <c r="O60" i="21"/>
  <c r="B64" i="21"/>
  <c r="E35" i="32" s="1"/>
  <c r="E60" i="22"/>
  <c r="E8" i="32"/>
  <c r="E60" i="2"/>
  <c r="J60" i="3"/>
  <c r="B64" i="3"/>
  <c r="E17" i="32" s="1"/>
  <c r="O60" i="4"/>
  <c r="E60" i="6"/>
  <c r="J60" i="7"/>
  <c r="O60" i="8"/>
  <c r="E60" i="10"/>
  <c r="J60" i="11"/>
  <c r="B64" i="11"/>
  <c r="E25" i="32" s="1"/>
  <c r="O60" i="12"/>
  <c r="E60" i="14"/>
  <c r="J60" i="15"/>
  <c r="O60" i="16"/>
  <c r="B64" i="16"/>
  <c r="E30" i="32" s="1"/>
  <c r="E60" i="18"/>
  <c r="E7" i="32"/>
  <c r="E11" i="32"/>
  <c r="E60" i="1"/>
  <c r="J60" i="2"/>
  <c r="O60" i="3"/>
  <c r="E60" i="5"/>
  <c r="J60" i="6"/>
  <c r="B64" i="6"/>
  <c r="E20" i="32" s="1"/>
  <c r="O60" i="7"/>
  <c r="E60" i="9"/>
  <c r="C64" i="9" s="1"/>
  <c r="J60" i="10"/>
  <c r="B64" i="10"/>
  <c r="E24" i="32" s="1"/>
  <c r="O60" i="11"/>
  <c r="E60" i="13"/>
  <c r="C64" i="13" s="1"/>
  <c r="J60" i="14"/>
  <c r="O60" i="15"/>
  <c r="B64" i="15"/>
  <c r="E29" i="32" s="1"/>
  <c r="E60" i="17"/>
  <c r="C64" i="17" s="1"/>
  <c r="J60" i="18"/>
  <c r="O60" i="19"/>
  <c r="B64" i="19"/>
  <c r="E33" i="32" s="1"/>
  <c r="E60" i="21"/>
  <c r="C64" i="21" s="1"/>
  <c r="J60" i="22"/>
  <c r="E6" i="32"/>
  <c r="E10" i="32"/>
  <c r="E13" i="32"/>
  <c r="E37" i="32" s="1"/>
  <c r="C64" i="1"/>
  <c r="C64" i="2"/>
  <c r="C64" i="6"/>
  <c r="C64" i="10"/>
  <c r="C64" i="14"/>
  <c r="C64" i="18"/>
  <c r="C64" i="5"/>
  <c r="C64" i="3"/>
  <c r="C64" i="7"/>
  <c r="C64" i="11"/>
  <c r="C64" i="15"/>
  <c r="C64" i="19"/>
  <c r="C64" i="22"/>
  <c r="C64" i="12"/>
  <c r="C64" i="16"/>
  <c r="C64" i="20"/>
</calcChain>
</file>

<file path=xl/sharedStrings.xml><?xml version="1.0" encoding="utf-8"?>
<sst xmlns="http://schemas.openxmlformats.org/spreadsheetml/2006/main" count="1445" uniqueCount="169">
  <si>
    <t>APPENDIX - 1 (a)</t>
  </si>
  <si>
    <t>Format for the Day-ahead Wheeling Schedule for each 15-minute time block of the day : 01.06.2021</t>
  </si>
  <si>
    <t>To</t>
  </si>
  <si>
    <t>TSTRANSCO Load Dispatch Centre</t>
  </si>
  <si>
    <t>VIDYUT SOUDHA</t>
  </si>
  <si>
    <t>HYDERABAD - 500 082</t>
  </si>
  <si>
    <t>Fax No:040-23393616 / 66665136</t>
  </si>
  <si>
    <t>Date 31.05.2021</t>
  </si>
  <si>
    <t>Declared capacity for the day 01.06.2021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</si>
  <si>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</si>
  <si>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</si>
  <si>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</si>
  <si>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</si>
  <si>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</si>
  <si>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</si>
  <si>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>10780   KW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</si>
  <si>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</si>
  <si>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</si>
  <si>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</si>
  <si>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</si>
  <si>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</si>
  <si>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</si>
  <si>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</si>
  <si>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</si>
  <si>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</si>
  <si>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</si>
  <si>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</si>
  <si>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</si>
  <si>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</si>
  <si>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</si>
  <si>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</si>
  <si>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JUNE'21, Approval No TSSLDC/14/TPOA/2020-21 Dt: 27-03-2021</t>
  </si>
  <si>
    <t xml:space="preserve">  </t>
  </si>
  <si>
    <t xml:space="preserve"> / Scheduled Consumer/ OA Consumer</t>
  </si>
  <si>
    <t xml:space="preserve"> 01.06.2021</t>
  </si>
  <si>
    <t>Format for the Day-ahead Wheeling Schedule for each 15-minute time block of the day : 02.06.2021</t>
  </si>
  <si>
    <t>Date 01.06.2021</t>
  </si>
  <si>
    <t>Declared capacity for the day 02.06.2021</t>
  </si>
  <si>
    <t xml:space="preserve"> 02.06.2021</t>
  </si>
  <si>
    <t>Format for the Day-ahead Wheeling Schedule for each 15-minute time block of the day : 03.06.2021</t>
  </si>
  <si>
    <t>Date 02.06.2021</t>
  </si>
  <si>
    <t>Declared capacity for the day 03.06.2021</t>
  </si>
  <si>
    <t xml:space="preserve"> 03.06.2021</t>
  </si>
  <si>
    <t>Format for the Day-ahead Wheeling Schedule for each 15-minute time block of the day : 04.06.2021</t>
  </si>
  <si>
    <t>Date 03.06.2021</t>
  </si>
  <si>
    <t>Declared capacity for the day 04.06.2021</t>
  </si>
  <si>
    <t xml:space="preserve"> 04.06.2021</t>
  </si>
  <si>
    <t>Format for the Day-ahead Wheeling Schedule for each 15-minute time block of the day : 05.06.2021</t>
  </si>
  <si>
    <t>Date 04.06.2021</t>
  </si>
  <si>
    <t>Declared capacity for the day 05.06.2021</t>
  </si>
  <si>
    <t>8210   KW</t>
  </si>
  <si>
    <t xml:space="preserve"> 05.06.2021</t>
  </si>
  <si>
    <t>Format for the Day-ahead Wheeling Schedule for each 15-minute time block of the day : 06.06.2021</t>
  </si>
  <si>
    <t>Date 05.06.2021</t>
  </si>
  <si>
    <t>Declared capacity for the day 06.06.2021</t>
  </si>
  <si>
    <t xml:space="preserve"> 06.06.2021</t>
  </si>
  <si>
    <t>Format for the Day-ahead Wheeling Schedule for each 15-minute time block of the day : 07.06.2021</t>
  </si>
  <si>
    <t>Date 06.06.2021</t>
  </si>
  <si>
    <t>Declared capacity for the day 07.06.2021</t>
  </si>
  <si>
    <t xml:space="preserve"> 07.06.2021</t>
  </si>
  <si>
    <t>Format for the Day-ahead Wheeling Schedule for each 15-minute time block of the day : 08.06.2021</t>
  </si>
  <si>
    <t>Date 07.06.2021</t>
  </si>
  <si>
    <t>Declared capacity for the day 08.06.2021</t>
  </si>
  <si>
    <t xml:space="preserve"> 08.06.2021</t>
  </si>
  <si>
    <t>Format for the Day-ahead Wheeling Schedule for each 15-minute time block of the day : 09.06.2021</t>
  </si>
  <si>
    <t>Date 08.06.2021</t>
  </si>
  <si>
    <t>Declared capacity for the day 09.06.2021</t>
  </si>
  <si>
    <t xml:space="preserve"> 09.06.2021</t>
  </si>
  <si>
    <t>Format for the Day-ahead Wheeling Schedule for each 15-minute time block of the day : 10.06.2021</t>
  </si>
  <si>
    <t>Date 09.06.2021</t>
  </si>
  <si>
    <t>Declared capacity for the day 10.06.2021</t>
  </si>
  <si>
    <t>11800   KW</t>
  </si>
  <si>
    <t xml:space="preserve"> 10.06.2021</t>
  </si>
  <si>
    <t>Format for the Day-ahead Wheeling Schedule for each 15-minute time block of the day : 11.06.2021</t>
  </si>
  <si>
    <t>Date 10.06.2021</t>
  </si>
  <si>
    <t>Declared capacity for the day 11.06.2021</t>
  </si>
  <si>
    <t xml:space="preserve"> 11.06.2021</t>
  </si>
  <si>
    <t>Format for the Day-ahead Wheeling Schedule for each 15-minute time block of the day : 12.06.2021</t>
  </si>
  <si>
    <t>Date 11.06.2021</t>
  </si>
  <si>
    <t>Declared capacity for the day 12.06.2021</t>
  </si>
  <si>
    <t xml:space="preserve"> 12.06.2021</t>
  </si>
  <si>
    <t>Format for the Day-ahead Wheeling Schedule for each 15-minute time block of the day : 13.06.2021</t>
  </si>
  <si>
    <t>Date 12.06.2021</t>
  </si>
  <si>
    <t>Declared capacity for the day 13.06.2021</t>
  </si>
  <si>
    <t xml:space="preserve"> 13.06.2021</t>
  </si>
  <si>
    <t>Format for the Day-ahead Wheeling Schedule for each 15-minute time block of the day : 14.06.2021</t>
  </si>
  <si>
    <t>Date 13.06.2021</t>
  </si>
  <si>
    <t>Declared capacity for the day 14.06.2021</t>
  </si>
  <si>
    <t xml:space="preserve"> 14.06.2021</t>
  </si>
  <si>
    <t>Format for the Day-ahead Wheeling Schedule for each 15-minute time block of the day : 15.06.2021</t>
  </si>
  <si>
    <t>Date 14.06.2021</t>
  </si>
  <si>
    <t>Declared capacity for the day 15.06.2021</t>
  </si>
  <si>
    <t xml:space="preserve"> 15.06.2021</t>
  </si>
  <si>
    <t>Format for the Day-ahead Wheeling Schedule for each 15-minute time block of the day : 16.06.2021</t>
  </si>
  <si>
    <t>Date 15.06.2021</t>
  </si>
  <si>
    <t>Declared capacity for the day 16.06.2021</t>
  </si>
  <si>
    <t xml:space="preserve"> 16.06.2021</t>
  </si>
  <si>
    <t>Format for the Day-ahead Wheeling Schedule for each 15-minute time block of the day : 17.06.2021</t>
  </si>
  <si>
    <t>Date 16.06.2021</t>
  </si>
  <si>
    <t>Declared capacity for the day 17.06.2021</t>
  </si>
  <si>
    <t xml:space="preserve"> 17.06.2021</t>
  </si>
  <si>
    <t>Format for the Day-ahead Wheeling Schedule for each 15-minute time block of the day : 18.06.2021</t>
  </si>
  <si>
    <t>Date 17.06.2021</t>
  </si>
  <si>
    <t>Declared capacity for the day 18.06.2021</t>
  </si>
  <si>
    <t xml:space="preserve"> 18.06.2021</t>
  </si>
  <si>
    <t>Format for the Day-ahead Wheeling Schedule for each 15-minute time block of the day : 19.06.2021</t>
  </si>
  <si>
    <t>Date 18.06.2021</t>
  </si>
  <si>
    <t>Declared capacity for the day 19.06.2021</t>
  </si>
  <si>
    <t>8300 -11800   KW</t>
  </si>
  <si>
    <t xml:space="preserve"> 19.06.2021</t>
  </si>
  <si>
    <t>Format for the Day-ahead Wheeling Schedule for each 15-minute time block of the day : 20.06.2021</t>
  </si>
  <si>
    <t>Date 19.06.2021</t>
  </si>
  <si>
    <t>Declared capacity for the day 20.06.2021</t>
  </si>
  <si>
    <t>8800 -11800   KW</t>
  </si>
  <si>
    <t xml:space="preserve"> 20.06.2021</t>
  </si>
  <si>
    <t>Format for the Day-ahead Wheeling Schedule for each 15-minute time block of the day : 21.06.2021</t>
  </si>
  <si>
    <t>Date 20.06.2021</t>
  </si>
  <si>
    <t>Declared capacity for the day 21.06.2021</t>
  </si>
  <si>
    <t>10270   KW</t>
  </si>
  <si>
    <t xml:space="preserve"> 21.06.2021</t>
  </si>
  <si>
    <t>Format for the Day-ahead Wheeling Schedule for each 15-minute time block of the day : 22.06.2021</t>
  </si>
  <si>
    <t>Date 21.06.2021</t>
  </si>
  <si>
    <t>Declared capacity for the day 22.06.2021</t>
  </si>
  <si>
    <t>1600 - 8220  KW</t>
  </si>
  <si>
    <t xml:space="preserve"> 22.06.2021</t>
  </si>
  <si>
    <t>Annexure</t>
  </si>
  <si>
    <t>Date</t>
  </si>
  <si>
    <t>Total</t>
  </si>
  <si>
    <t>Energy at entry point</t>
  </si>
  <si>
    <t>Schedules of M/s. Penna Cements Ltd for the period from 23.05.2021 to 22.06.2021</t>
  </si>
  <si>
    <t>Format for the Day-ahead Wheeling Schedule for each 15-minute time block of the day : 23.06.2021</t>
  </si>
  <si>
    <t>Date 22.06.2021</t>
  </si>
  <si>
    <t>Declared capacity for the day 23.06.2021</t>
  </si>
  <si>
    <t xml:space="preserve"> 8220  KW</t>
  </si>
  <si>
    <t xml:space="preserve"> 23.06.2021</t>
  </si>
  <si>
    <t>Format for the Day-ahead Wheeling Schedule for each 15-minute time block of the day : 25.06.2021</t>
  </si>
  <si>
    <t>Date 24.06.2021</t>
  </si>
  <si>
    <t>Declared capacity for the day 25.06.2021</t>
  </si>
  <si>
    <t xml:space="preserve"> 9600  KW</t>
  </si>
  <si>
    <t xml:space="preserve"> 25.06.2021</t>
  </si>
  <si>
    <t>Format for the Day-ahead Wheeling Schedule for each 15-minute time block of the day : 26.06.2021</t>
  </si>
  <si>
    <t>Date 25.06.2021</t>
  </si>
  <si>
    <t>Declared capacity for the day 26.06.2021</t>
  </si>
  <si>
    <t xml:space="preserve"> 10300 - 12400  KW</t>
  </si>
  <si>
    <t xml:space="preserve"> 26.06.2021</t>
  </si>
  <si>
    <t>Format for the Day-ahead Wheeling Schedule for each 15-minute time block of the day : 27.06.2021</t>
  </si>
  <si>
    <t>Date 26.06.2021</t>
  </si>
  <si>
    <t>Declared capacity for the day 27.06.2021</t>
  </si>
  <si>
    <t>10300-11780  KW</t>
  </si>
  <si>
    <t xml:space="preserve"> 27.06.2021</t>
  </si>
  <si>
    <t>Format for the Day-ahead Wheeling Schedule for each 15-minute time block of the day : 28.06.2021</t>
  </si>
  <si>
    <t>Date 27.06.2021</t>
  </si>
  <si>
    <t>Declared capacity for the day 28.06.2021</t>
  </si>
  <si>
    <t>10300  KW</t>
  </si>
  <si>
    <t xml:space="preserve"> 28.06.2021</t>
  </si>
  <si>
    <t>Format for the Day-ahead Wheeling Schedule for each 15-minute time block of the day : 29.06.2021</t>
  </si>
  <si>
    <t>Date 28.06.2021</t>
  </si>
  <si>
    <t>Declared capacity for the day 29.06.2021</t>
  </si>
  <si>
    <t xml:space="preserve"> 29.06.2021</t>
  </si>
  <si>
    <t>Format for the Day-ahead Wheeling Schedule for each 15-minute time block of the day : 30.06.2021</t>
  </si>
  <si>
    <t>Date 29.06.2021</t>
  </si>
  <si>
    <t>Declared capacity for the day 30.06.2021</t>
  </si>
  <si>
    <t>10500  KW</t>
  </si>
  <si>
    <t xml:space="preserve"> 30.06.2021</t>
  </si>
  <si>
    <t>Format for the Day-ahead Wheeling Schedule for each 15-minute time block of the day : 24.06.2021</t>
  </si>
  <si>
    <t>Date 23.06.2021</t>
  </si>
  <si>
    <t>Declared capacity for the day 24.06.2021</t>
  </si>
  <si>
    <t xml:space="preserve"> 10100  KW</t>
  </si>
  <si>
    <t xml:space="preserve"> 24.06.2021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</si>
</sst>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_);[Red]\(0.00\)"/>
    <numFmt numFmtId="165" formatCode="0.000"/>
    <numFmt numFmtId="166" formatCode="0.0000"/>
    <numFmt numFmtId="167" formatCode="0.00000"/>
  </numFmts>
  <fonts count="18">
    <font>
      <sz val="10"/>
      <name val="Tahoma"/>
    </font>
    <font>
      <sz val="18"/>
      <color indexed="8"/>
      <name val="Calibri"/>
      <family val="2"/>
    </font>
    <font>
      <sz val="16"/>
      <color indexed="8"/>
      <name val="Calibri"/>
      <family val="2"/>
    </font>
    <font>
      <b/>
      <sz val="16"/>
      <name val="Arial"/>
      <family val="2"/>
    </font>
    <font>
      <sz val="16"/>
      <name val="Times New Roman Greek"/>
    </font>
    <font>
      <sz val="16"/>
      <name val="Times New Roman"/>
      <family val="1"/>
    </font>
    <font>
      <sz val="18"/>
      <name val="Calibri"/>
      <family val="2"/>
    </font>
    <font>
      <sz val="16"/>
      <name val="Arial"/>
      <family val="2"/>
    </font>
    <font>
      <b/>
      <sz val="18"/>
      <color indexed="8"/>
      <name val="Calibri"/>
      <family val="2"/>
    </font>
    <font>
      <u/>
      <sz val="16"/>
      <name val="Arial"/>
      <family val="2"/>
    </font>
    <font>
      <sz val="14"/>
      <name val="Bookman Old Style"/>
      <family val="1"/>
    </font>
    <font>
      <sz val="12"/>
      <name val="Bookman Old Style"/>
      <family val="1"/>
    </font>
    <font>
      <b/>
      <sz val="12"/>
      <name val="Bookman Old Style"/>
      <family val="1"/>
    </font>
    <font>
      <b/>
      <sz val="18"/>
      <color indexed="8"/>
      <name val="Calibri"/>
      <family val="2"/>
    </font>
    <font>
      <b/>
      <sz val="16"/>
      <name val="Arial"/>
      <family val="2"/>
    </font>
    <font>
      <b/>
      <sz val="10"/>
      <name val="Tahoma"/>
      <family val="2"/>
    </font>
    <font>
      <b/>
      <sz val="11"/>
      <name val="Tahoma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2" borderId="0"/>
    <xf numFmtId="0" fontId="3" fillId="2" borderId="4" xfId="0" applyFont="1" applyBorder="1" applyAlignment="1">
      <alignment horizontal="center" vertical="center"/>
    </xf>
    <xf numFmtId="0" fontId="17" fillId="2" borderId="0"/>
  </cellStyleXfs>
  <cellXfs count="73">
    <xf numFmtId="0" fontId="0" fillId="2" borderId="0" xfId="0"/>
    <xf numFmtId="0" fontId="3" fillId="2" borderId="0" xfId="1" applyFont="1" applyBorder="1" applyAlignment="1">
      <alignment horizontal="center"/>
    </xf>
    <xf numFmtId="0" fontId="3" fillId="2" borderId="0" xfId="1" applyFont="1" applyBorder="1" applyAlignment="1"/>
    <xf numFmtId="0" fontId="2" fillId="2" borderId="0" xfId="1" applyFont="1" applyBorder="1" applyAlignment="1">
      <alignment horizontal="left"/>
    </xf>
    <xf numFmtId="1" fontId="4" fillId="2" borderId="0" xfId="1" applyNumberFormat="1" applyFont="1" applyBorder="1" applyAlignment="1">
      <alignment horizontal="center"/>
    </xf>
    <xf numFmtId="0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Border="1" applyAlignment="1">
      <alignment horizontal="center" vertical="center" wrapText="1"/>
    </xf>
    <xf numFmtId="0" fontId="2" fillId="2" borderId="0" xfId="1" applyFont="1" applyBorder="1" applyAlignment="1"/>
    <xf numFmtId="0" fontId="9" fillId="2" borderId="2" xfId="1" applyNumberFormat="1" applyFont="1" applyFill="1" applyBorder="1" applyAlignment="1">
      <alignment horizontal="center" vertical="center"/>
    </xf>
    <xf numFmtId="0" fontId="9" fillId="2" borderId="2" xfId="1" applyFont="1" applyBorder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1" xfId="1" applyFont="1" applyBorder="1" applyAlignment="1">
      <alignment horizontal="center" vertical="center" wrapText="1"/>
    </xf>
    <xf numFmtId="0" fontId="2" fillId="2" borderId="0" xfId="1" applyFont="1" applyBorder="1" applyAlignment="1"/>
    <xf numFmtId="0" fontId="4" fillId="2" borderId="0" xfId="1" applyFont="1" applyBorder="1" applyAlignment="1">
      <alignment horizontal="center"/>
    </xf>
    <xf numFmtId="0" fontId="5" fillId="2" borderId="0" xfId="1" applyFont="1" applyBorder="1" applyAlignment="1">
      <alignment horizontal="left"/>
    </xf>
    <xf numFmtId="0" fontId="3" fillId="2" borderId="1" xfId="1" applyFont="1" applyBorder="1" applyAlignment="1">
      <alignment horizontal="center" wrapText="1"/>
    </xf>
    <xf numFmtId="0" fontId="3" fillId="2" borderId="1" xfId="1" applyFont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center"/>
    </xf>
    <xf numFmtId="0" fontId="6" fillId="2" borderId="1" xfId="1" applyFont="1" applyBorder="1" applyAlignment="1">
      <alignment horizontal="center"/>
    </xf>
    <xf numFmtId="1" fontId="1" fillId="2" borderId="1" xfId="1" applyNumberFormat="1" applyFont="1" applyBorder="1" applyAlignment="1">
      <alignment horizontal="center"/>
    </xf>
    <xf numFmtId="1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Border="1" applyAlignment="1">
      <alignment horizontal="center"/>
    </xf>
    <xf numFmtId="2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" fontId="6" fillId="3" borderId="3" xfId="1" applyNumberFormat="1" applyFont="1" applyFill="1" applyBorder="1" applyAlignment="1">
      <alignment horizontal="center"/>
    </xf>
    <xf numFmtId="2" fontId="6" fillId="2" borderId="4" xfId="1" applyNumberFormat="1" applyFont="1" applyBorder="1" applyAlignment="1">
      <alignment horizontal="center"/>
    </xf>
    <xf numFmtId="0" fontId="4" fillId="3" borderId="0" xfId="1" applyFont="1" applyFill="1" applyBorder="1" applyAlignment="1">
      <alignment horizontal="center"/>
    </xf>
    <xf numFmtId="0" fontId="4" fillId="2" borderId="0" xfId="1" applyFont="1" applyBorder="1" applyAlignment="1">
      <alignment horizontal="center"/>
    </xf>
    <xf numFmtId="2" fontId="4" fillId="2" borderId="0" xfId="1" applyNumberFormat="1" applyFont="1" applyFill="1" applyBorder="1" applyAlignment="1">
      <alignment horizontal="center"/>
    </xf>
    <xf numFmtId="1" fontId="1" fillId="2" borderId="0" xfId="1" applyNumberFormat="1" applyFont="1" applyBorder="1" applyAlignment="1">
      <alignment horizontal="center"/>
    </xf>
    <xf numFmtId="1" fontId="7" fillId="2" borderId="0" xfId="1" applyNumberFormat="1" applyFont="1" applyBorder="1" applyAlignment="1">
      <alignment horizontal="center"/>
    </xf>
    <xf numFmtId="1" fontId="4" fillId="3" borderId="0" xfId="1" applyNumberFormat="1" applyFont="1" applyFill="1" applyBorder="1" applyAlignment="1">
      <alignment horizontal="center"/>
    </xf>
    <xf numFmtId="2" fontId="4" fillId="2" borderId="0" xfId="1" applyNumberFormat="1" applyFont="1" applyBorder="1" applyAlignment="1">
      <alignment horizontal="center"/>
    </xf>
    <xf numFmtId="1" fontId="2" fillId="2" borderId="0" xfId="1" applyNumberFormat="1" applyFont="1" applyBorder="1" applyAlignment="1"/>
    <xf numFmtId="1" fontId="2" fillId="2" borderId="0" xfId="1" applyNumberFormat="1" applyFont="1" applyBorder="1" applyAlignment="1"/>
    <xf numFmtId="0" fontId="7" fillId="2" borderId="0" xfId="1" applyFont="1" applyBorder="1" applyAlignment="1"/>
    <xf numFmtId="0" fontId="8" fillId="2" borderId="0" xfId="1" applyFont="1" applyBorder="1" applyAlignment="1"/>
    <xf numFmtId="1" fontId="8" fillId="2" borderId="0" xfId="1" applyNumberFormat="1" applyFont="1" applyBorder="1" applyAlignment="1"/>
    <xf numFmtId="1" fontId="1" fillId="2" borderId="0" xfId="1" applyNumberFormat="1" applyFont="1" applyFill="1" applyBorder="1" applyAlignment="1">
      <alignment horizontal="center"/>
    </xf>
    <xf numFmtId="0" fontId="8" fillId="2" borderId="0" xfId="1" applyFont="1" applyBorder="1" applyAlignment="1">
      <alignment horizontal="center"/>
    </xf>
    <xf numFmtId="0" fontId="0" fillId="2" borderId="0" xfId="0" applyAlignment="1"/>
    <xf numFmtId="0" fontId="0" fillId="2" borderId="0" xfId="0" applyAlignment="1">
      <alignment horizontal="center"/>
    </xf>
    <xf numFmtId="0" fontId="11" fillId="2" borderId="1" xfId="0" applyFont="1" applyBorder="1" applyAlignment="1">
      <alignment horizontal="center" wrapText="1"/>
    </xf>
    <xf numFmtId="0" fontId="11" fillId="2" borderId="1" xfId="0" applyFont="1" applyBorder="1" applyAlignment="1">
      <alignment horizontal="center"/>
    </xf>
    <xf numFmtId="0" fontId="12" fillId="2" borderId="1" xfId="0" applyFont="1" applyBorder="1" applyAlignment="1">
      <alignment horizontal="center"/>
    </xf>
    <xf numFmtId="1" fontId="13" fillId="2" borderId="0" xfId="1" applyNumberFormat="1" applyFont="1" applyBorder="1" applyAlignment="1">
      <alignment horizontal="center"/>
    </xf>
    <xf numFmtId="1" fontId="14" fillId="2" borderId="0" xfId="1" applyNumberFormat="1" applyFont="1" applyBorder="1" applyAlignment="1">
      <alignment horizontal="center"/>
    </xf>
    <xf numFmtId="0" fontId="15" fillId="2" borderId="0" xfId="0" applyFont="1"/>
    <xf numFmtId="0" fontId="16" fillId="2" borderId="0" xfId="0" applyFont="1"/>
    <xf numFmtId="165" fontId="16" fillId="2" borderId="0" xfId="0" applyNumberFormat="1" applyFont="1"/>
    <xf numFmtId="166" fontId="15" fillId="2" borderId="0" xfId="0" applyNumberFormat="1" applyFont="1" applyAlignment="1">
      <alignment horizontal="center"/>
    </xf>
    <xf numFmtId="167" fontId="15" fillId="2" borderId="0" xfId="0" applyNumberFormat="1" applyFont="1"/>
    <xf numFmtId="0" fontId="14" fillId="2" borderId="1" xfId="1" applyFont="1" applyBorder="1" applyAlignment="1">
      <alignment horizontal="center" wrapText="1"/>
    </xf>
    <xf numFmtId="0" fontId="14" fillId="2" borderId="1" xfId="1" applyFont="1" applyBorder="1" applyAlignment="1">
      <alignment horizontal="center" vertical="center" wrapText="1"/>
    </xf>
    <xf numFmtId="0" fontId="0" fillId="2" borderId="0" xfId="0" applyAlignment="1">
      <alignment vertical="center"/>
    </xf>
    <xf numFmtId="166" fontId="11" fillId="2" borderId="1" xfId="0" applyNumberFormat="1" applyFont="1" applyBorder="1" applyAlignment="1">
      <alignment horizontal="center"/>
    </xf>
    <xf numFmtId="166" fontId="12" fillId="2" borderId="1" xfId="0" applyNumberFormat="1" applyFont="1" applyBorder="1" applyAlignment="1">
      <alignment horizontal="center"/>
    </xf>
    <xf numFmtId="0" fontId="11" fillId="2" borderId="1" xfId="0" applyFont="1" applyBorder="1" applyAlignment="1">
      <alignment horizontal="center" vertical="center"/>
    </xf>
    <xf numFmtId="0" fontId="3" fillId="2" borderId="3" xfId="1" applyFont="1" applyBorder="1" applyAlignment="1">
      <alignment horizontal="center" vertical="center"/>
    </xf>
    <xf numFmtId="0" fontId="3" fillId="2" borderId="4" xfId="1" applyFont="1" applyBorder="1" applyAlignment="1">
      <alignment horizontal="center" vertical="center"/>
    </xf>
    <xf numFmtId="0" fontId="3" fillId="2" borderId="0" xfId="1" applyFont="1" applyBorder="1" applyAlignment="1">
      <alignment horizontal="center"/>
    </xf>
    <xf numFmtId="0" fontId="3" fillId="2" borderId="3" xfId="1" applyFont="1" applyBorder="1" applyAlignment="1">
      <alignment horizontal="center" vertical="center" wrapText="1"/>
    </xf>
    <xf numFmtId="0" fontId="3" fillId="2" borderId="4" xfId="1" applyFont="1" applyBorder="1" applyAlignment="1">
      <alignment horizontal="center" vertical="center" wrapText="1"/>
    </xf>
    <xf numFmtId="0" fontId="14" fillId="2" borderId="4" xfId="1" applyFont="1" applyBorder="1" applyAlignment="1">
      <alignment horizontal="center" vertical="center" wrapText="1"/>
    </xf>
    <xf numFmtId="0" fontId="14" fillId="2" borderId="3" xfId="1" applyFont="1" applyBorder="1" applyAlignment="1">
      <alignment horizontal="center" vertical="center" wrapText="1"/>
    </xf>
    <xf numFmtId="0" fontId="14" fillId="2" borderId="4" xfId="1" applyFont="1" applyBorder="1" applyAlignment="1">
      <alignment horizontal="center" vertical="center"/>
    </xf>
    <xf numFmtId="0" fontId="14" fillId="2" borderId="3" xfId="1" applyFont="1" applyBorder="1" applyAlignment="1">
      <alignment horizontal="center" vertical="center"/>
    </xf>
    <xf numFmtId="0" fontId="10" fillId="2" borderId="0" xfId="0" applyFont="1" applyAlignment="1">
      <alignment horizontal="center" wrapText="1"/>
    </xf>
    <xf numFmtId="0" fontId="11" fillId="2" borderId="4" xfId="0" applyFont="1" applyBorder="1" applyAlignment="1">
      <alignment horizontal="left" vertical="center" wrapText="1"/>
    </xf>
    <xf numFmtId="0" fontId="11" fillId="2" borderId="3" xfId="0" applyFont="1" applyBorder="1" applyAlignment="1">
      <alignment horizontal="left" vertical="center" wrapText="1"/>
    </xf>
    <xf numFmtId="0" fontId="17" fillId="2" borderId="0" xfId="2"/>
  </cellXfs>
  <cellStyles count="2">
    <cellStyle name="Normal" xfId="0" builtinId="0"/>
    <cellStyle name="Normal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3"/>
  <sheetViews>
    <sheetView topLeftCell="A52" zoomScale="80" zoomScaleNormal="80" workbookViewId="0">
      <selection activeCell="H29" sqref="H29"/>
    </sheetView>
  </sheetViews>
  <sheetFormatPr defaultColWidth="9.140625" defaultRowHeight="12.75" customHeight="1"/>
  <cols>
    <col min="1" max="1" width="14.5703125" customWidth="1"/>
    <col min="2" max="2" width="10.7109375" customWidth="1"/>
    <col min="4" max="4" width="15.42578125" customWidth="1"/>
    <col min="5" max="5" width="14.7109375" customWidth="1"/>
    <col min="6" max="8" width="10.28515625" customWidth="1"/>
    <col min="9" max="9" width="15.140625" customWidth="1"/>
    <col min="10" max="10" width="14.140625" customWidth="1"/>
    <col min="12" max="12" width="12.140625" customWidth="1"/>
    <col min="13" max="13" width="11.28515625" customWidth="1"/>
    <col min="14" max="15" width="1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7</v>
      </c>
      <c r="N12" s="2" t="s">
        <v>8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01.25">
      <c r="A26" s="15" t="s">
        <v>25</v>
      </c>
      <c r="B26" s="62" t="s">
        <v>26</v>
      </c>
      <c r="C26" s="63"/>
      <c r="D26" s="15" t="s">
        <v>27</v>
      </c>
      <c r="E26" s="15" t="s">
        <v>28</v>
      </c>
      <c r="F26" s="54" t="s">
        <v>25</v>
      </c>
      <c r="G26" s="64" t="s">
        <v>26</v>
      </c>
      <c r="H26" s="63"/>
      <c r="I26" s="54" t="s">
        <v>27</v>
      </c>
      <c r="J26" s="15" t="s">
        <v>28</v>
      </c>
      <c r="K26" s="15" t="s">
        <v>25</v>
      </c>
      <c r="L26" s="64" t="s">
        <v>26</v>
      </c>
      <c r="M26" s="63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10780</v>
      </c>
      <c r="E28" s="20">
        <f t="shared" ref="E28:E59" si="0">D28*(100-2.54)/100</f>
        <v>10506.188</v>
      </c>
      <c r="F28" s="21">
        <v>33</v>
      </c>
      <c r="G28" s="22">
        <v>8</v>
      </c>
      <c r="H28" s="22">
        <v>8.15</v>
      </c>
      <c r="I28" s="20">
        <v>10780</v>
      </c>
      <c r="J28" s="20">
        <f t="shared" ref="J28:J59" si="1">I28*(100-2.54)/100</f>
        <v>10506.188</v>
      </c>
      <c r="K28" s="21">
        <v>65</v>
      </c>
      <c r="L28" s="22">
        <v>16</v>
      </c>
      <c r="M28" s="22">
        <v>16.149999999999999</v>
      </c>
      <c r="N28" s="20">
        <v>10780</v>
      </c>
      <c r="O28" s="20">
        <f t="shared" ref="O28:O59" si="2">N28*(100-2.54)/100</f>
        <v>10506.188</v>
      </c>
    </row>
    <row r="29" spans="1:15" ht="23.25">
      <c r="A29" s="17">
        <v>2</v>
      </c>
      <c r="B29" s="17">
        <v>0.15</v>
      </c>
      <c r="C29" s="23">
        <v>0.3</v>
      </c>
      <c r="D29" s="20">
        <v>10780</v>
      </c>
      <c r="E29" s="20">
        <f t="shared" si="0"/>
        <v>10506.188</v>
      </c>
      <c r="F29" s="21">
        <v>34</v>
      </c>
      <c r="G29" s="22">
        <v>8.15</v>
      </c>
      <c r="H29" s="22">
        <v>8.3000000000000007</v>
      </c>
      <c r="I29" s="20">
        <v>10780</v>
      </c>
      <c r="J29" s="20">
        <f t="shared" si="1"/>
        <v>10506.188</v>
      </c>
      <c r="K29" s="21">
        <v>66</v>
      </c>
      <c r="L29" s="22">
        <v>16.149999999999999</v>
      </c>
      <c r="M29" s="22">
        <v>16.3</v>
      </c>
      <c r="N29" s="20">
        <v>10780</v>
      </c>
      <c r="O29" s="20">
        <f t="shared" si="2"/>
        <v>10506.188</v>
      </c>
    </row>
    <row r="30" spans="1:15" ht="23.25">
      <c r="A30" s="17">
        <v>3</v>
      </c>
      <c r="B30" s="23">
        <v>0.3</v>
      </c>
      <c r="C30" s="19">
        <v>0.45</v>
      </c>
      <c r="D30" s="20">
        <v>10780</v>
      </c>
      <c r="E30" s="20">
        <f t="shared" si="0"/>
        <v>10506.188</v>
      </c>
      <c r="F30" s="21">
        <v>35</v>
      </c>
      <c r="G30" s="22">
        <v>8.3000000000000007</v>
      </c>
      <c r="H30" s="22">
        <v>8.4499999999999993</v>
      </c>
      <c r="I30" s="20">
        <v>10780</v>
      </c>
      <c r="J30" s="20">
        <f t="shared" si="1"/>
        <v>10506.188</v>
      </c>
      <c r="K30" s="21">
        <v>67</v>
      </c>
      <c r="L30" s="22">
        <v>16.3</v>
      </c>
      <c r="M30" s="22">
        <v>16.45</v>
      </c>
      <c r="N30" s="20">
        <v>10780</v>
      </c>
      <c r="O30" s="20">
        <f t="shared" si="2"/>
        <v>10506.188</v>
      </c>
    </row>
    <row r="31" spans="1:15" ht="23.25">
      <c r="A31" s="17">
        <v>4</v>
      </c>
      <c r="B31" s="17">
        <v>0.45</v>
      </c>
      <c r="C31" s="22">
        <v>1</v>
      </c>
      <c r="D31" s="20">
        <v>10780</v>
      </c>
      <c r="E31" s="20">
        <f t="shared" si="0"/>
        <v>10506.188</v>
      </c>
      <c r="F31" s="21">
        <v>36</v>
      </c>
      <c r="G31" s="22">
        <v>8.4499999999999993</v>
      </c>
      <c r="H31" s="22">
        <v>9</v>
      </c>
      <c r="I31" s="20">
        <v>10780</v>
      </c>
      <c r="J31" s="20">
        <f t="shared" si="1"/>
        <v>10506.188</v>
      </c>
      <c r="K31" s="21">
        <v>68</v>
      </c>
      <c r="L31" s="22">
        <v>16.45</v>
      </c>
      <c r="M31" s="22">
        <v>17</v>
      </c>
      <c r="N31" s="20">
        <v>10780</v>
      </c>
      <c r="O31" s="20">
        <f t="shared" si="2"/>
        <v>10506.188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10780</v>
      </c>
      <c r="E32" s="20">
        <f t="shared" si="0"/>
        <v>10506.188</v>
      </c>
      <c r="F32" s="21">
        <v>37</v>
      </c>
      <c r="G32" s="22">
        <v>9</v>
      </c>
      <c r="H32" s="22">
        <v>9.15</v>
      </c>
      <c r="I32" s="20">
        <v>10780</v>
      </c>
      <c r="J32" s="20">
        <f t="shared" si="1"/>
        <v>10506.188</v>
      </c>
      <c r="K32" s="21">
        <v>69</v>
      </c>
      <c r="L32" s="22">
        <v>17</v>
      </c>
      <c r="M32" s="22">
        <v>17.149999999999999</v>
      </c>
      <c r="N32" s="20">
        <v>10780</v>
      </c>
      <c r="O32" s="20">
        <f t="shared" si="2"/>
        <v>10506.188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10780</v>
      </c>
      <c r="E33" s="20">
        <f t="shared" si="0"/>
        <v>10506.188</v>
      </c>
      <c r="F33" s="21">
        <v>38</v>
      </c>
      <c r="G33" s="22">
        <v>9.15</v>
      </c>
      <c r="H33" s="22">
        <v>9.3000000000000007</v>
      </c>
      <c r="I33" s="20">
        <v>10780</v>
      </c>
      <c r="J33" s="20">
        <f t="shared" si="1"/>
        <v>10506.188</v>
      </c>
      <c r="K33" s="21">
        <v>70</v>
      </c>
      <c r="L33" s="22">
        <v>17.149999999999999</v>
      </c>
      <c r="M33" s="22">
        <v>17.3</v>
      </c>
      <c r="N33" s="20">
        <v>10780</v>
      </c>
      <c r="O33" s="20">
        <f t="shared" si="2"/>
        <v>10506.188</v>
      </c>
    </row>
    <row r="34" spans="1:15" ht="23.25">
      <c r="A34" s="17">
        <v>7</v>
      </c>
      <c r="B34" s="23">
        <v>1.3</v>
      </c>
      <c r="C34" s="19">
        <v>1.45</v>
      </c>
      <c r="D34" s="20">
        <v>10780</v>
      </c>
      <c r="E34" s="20">
        <f t="shared" si="0"/>
        <v>10506.188</v>
      </c>
      <c r="F34" s="21">
        <v>39</v>
      </c>
      <c r="G34" s="22">
        <v>9.3000000000000007</v>
      </c>
      <c r="H34" s="22">
        <v>9.4499999999999993</v>
      </c>
      <c r="I34" s="20">
        <v>10780</v>
      </c>
      <c r="J34" s="20">
        <f t="shared" si="1"/>
        <v>10506.188</v>
      </c>
      <c r="K34" s="21">
        <v>71</v>
      </c>
      <c r="L34" s="22">
        <v>17.3</v>
      </c>
      <c r="M34" s="22">
        <v>17.45</v>
      </c>
      <c r="N34" s="20">
        <v>10780</v>
      </c>
      <c r="O34" s="20">
        <f t="shared" si="2"/>
        <v>10506.188</v>
      </c>
    </row>
    <row r="35" spans="1:15" ht="23.25">
      <c r="A35" s="17">
        <v>8</v>
      </c>
      <c r="B35" s="17">
        <v>1.45</v>
      </c>
      <c r="C35" s="22">
        <v>2</v>
      </c>
      <c r="D35" s="20">
        <v>10780</v>
      </c>
      <c r="E35" s="20">
        <f t="shared" si="0"/>
        <v>10506.188</v>
      </c>
      <c r="F35" s="21">
        <v>40</v>
      </c>
      <c r="G35" s="22">
        <v>9.4499999999999993</v>
      </c>
      <c r="H35" s="22">
        <v>10</v>
      </c>
      <c r="I35" s="20">
        <v>10780</v>
      </c>
      <c r="J35" s="20">
        <f t="shared" si="1"/>
        <v>10506.188</v>
      </c>
      <c r="K35" s="21">
        <v>72</v>
      </c>
      <c r="L35" s="24">
        <v>17.45</v>
      </c>
      <c r="M35" s="22">
        <v>18</v>
      </c>
      <c r="N35" s="20">
        <v>10780</v>
      </c>
      <c r="O35" s="20">
        <f t="shared" si="2"/>
        <v>10506.188</v>
      </c>
    </row>
    <row r="36" spans="1:15" ht="23.25">
      <c r="A36" s="17">
        <v>9</v>
      </c>
      <c r="B36" s="23">
        <v>2</v>
      </c>
      <c r="C36" s="19">
        <v>2.15</v>
      </c>
      <c r="D36" s="20">
        <v>10780</v>
      </c>
      <c r="E36" s="20">
        <f t="shared" si="0"/>
        <v>10506.188</v>
      </c>
      <c r="F36" s="21">
        <v>41</v>
      </c>
      <c r="G36" s="22">
        <v>10</v>
      </c>
      <c r="H36" s="24">
        <v>10.15</v>
      </c>
      <c r="I36" s="20">
        <v>10780</v>
      </c>
      <c r="J36" s="20">
        <f t="shared" si="1"/>
        <v>10506.188</v>
      </c>
      <c r="K36" s="21">
        <v>73</v>
      </c>
      <c r="L36" s="24">
        <v>18</v>
      </c>
      <c r="M36" s="22">
        <v>18.149999999999999</v>
      </c>
      <c r="N36" s="20">
        <v>10780</v>
      </c>
      <c r="O36" s="20">
        <f t="shared" si="2"/>
        <v>10506.188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10780</v>
      </c>
      <c r="E37" s="20">
        <f t="shared" si="0"/>
        <v>10506.188</v>
      </c>
      <c r="F37" s="21">
        <v>42</v>
      </c>
      <c r="G37" s="22">
        <v>10.15</v>
      </c>
      <c r="H37" s="24">
        <v>10.3</v>
      </c>
      <c r="I37" s="20">
        <v>10780</v>
      </c>
      <c r="J37" s="20">
        <f t="shared" si="1"/>
        <v>10506.188</v>
      </c>
      <c r="K37" s="21">
        <v>74</v>
      </c>
      <c r="L37" s="24">
        <v>18.149999999999999</v>
      </c>
      <c r="M37" s="22">
        <v>18.3</v>
      </c>
      <c r="N37" s="20">
        <v>10780</v>
      </c>
      <c r="O37" s="20">
        <f t="shared" si="2"/>
        <v>10506.188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10780</v>
      </c>
      <c r="E38" s="20">
        <f t="shared" si="0"/>
        <v>10506.188</v>
      </c>
      <c r="F38" s="21">
        <v>43</v>
      </c>
      <c r="G38" s="22">
        <v>10.3</v>
      </c>
      <c r="H38" s="24">
        <v>10.45</v>
      </c>
      <c r="I38" s="20">
        <v>10780</v>
      </c>
      <c r="J38" s="20">
        <f t="shared" si="1"/>
        <v>10506.188</v>
      </c>
      <c r="K38" s="21">
        <v>75</v>
      </c>
      <c r="L38" s="24">
        <v>18.3</v>
      </c>
      <c r="M38" s="22">
        <v>18.45</v>
      </c>
      <c r="N38" s="20">
        <v>10780</v>
      </c>
      <c r="O38" s="20">
        <f t="shared" si="2"/>
        <v>10506.188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10780</v>
      </c>
      <c r="E39" s="20">
        <f t="shared" si="0"/>
        <v>10506.188</v>
      </c>
      <c r="F39" s="21">
        <v>44</v>
      </c>
      <c r="G39" s="22">
        <v>10.45</v>
      </c>
      <c r="H39" s="24">
        <v>11</v>
      </c>
      <c r="I39" s="20">
        <v>10780</v>
      </c>
      <c r="J39" s="20">
        <f t="shared" si="1"/>
        <v>10506.188</v>
      </c>
      <c r="K39" s="21">
        <v>76</v>
      </c>
      <c r="L39" s="24">
        <v>18.45</v>
      </c>
      <c r="M39" s="22">
        <v>19</v>
      </c>
      <c r="N39" s="20">
        <v>10780</v>
      </c>
      <c r="O39" s="20">
        <f t="shared" si="2"/>
        <v>10506.188</v>
      </c>
    </row>
    <row r="40" spans="1:15" ht="23.25">
      <c r="A40" s="17">
        <v>13</v>
      </c>
      <c r="B40" s="23">
        <v>3</v>
      </c>
      <c r="C40" s="25">
        <v>3.15</v>
      </c>
      <c r="D40" s="20">
        <v>10780</v>
      </c>
      <c r="E40" s="20">
        <f t="shared" si="0"/>
        <v>10506.188</v>
      </c>
      <c r="F40" s="21">
        <v>45</v>
      </c>
      <c r="G40" s="22">
        <v>11</v>
      </c>
      <c r="H40" s="24">
        <v>11.15</v>
      </c>
      <c r="I40" s="20">
        <v>10780</v>
      </c>
      <c r="J40" s="20">
        <f t="shared" si="1"/>
        <v>10506.188</v>
      </c>
      <c r="K40" s="21">
        <v>77</v>
      </c>
      <c r="L40" s="24">
        <v>19</v>
      </c>
      <c r="M40" s="22">
        <v>19.149999999999999</v>
      </c>
      <c r="N40" s="20">
        <v>10780</v>
      </c>
      <c r="O40" s="20">
        <f t="shared" si="2"/>
        <v>10506.188</v>
      </c>
    </row>
    <row r="41" spans="1:15" ht="23.25">
      <c r="A41" s="17">
        <v>14</v>
      </c>
      <c r="B41" s="17">
        <v>3.15</v>
      </c>
      <c r="C41" s="24">
        <v>3.3</v>
      </c>
      <c r="D41" s="20">
        <v>10780</v>
      </c>
      <c r="E41" s="20">
        <f t="shared" si="0"/>
        <v>10506.188</v>
      </c>
      <c r="F41" s="21">
        <v>46</v>
      </c>
      <c r="G41" s="22">
        <v>11.15</v>
      </c>
      <c r="H41" s="24">
        <v>11.3</v>
      </c>
      <c r="I41" s="20">
        <v>10780</v>
      </c>
      <c r="J41" s="20">
        <f t="shared" si="1"/>
        <v>10506.188</v>
      </c>
      <c r="K41" s="21">
        <v>78</v>
      </c>
      <c r="L41" s="24">
        <v>19.149999999999999</v>
      </c>
      <c r="M41" s="22">
        <v>19.3</v>
      </c>
      <c r="N41" s="20">
        <v>10780</v>
      </c>
      <c r="O41" s="20">
        <f t="shared" si="2"/>
        <v>10506.188</v>
      </c>
    </row>
    <row r="42" spans="1:15" ht="23.25">
      <c r="A42" s="17">
        <v>15</v>
      </c>
      <c r="B42" s="23">
        <v>3.3</v>
      </c>
      <c r="C42" s="25">
        <v>3.45</v>
      </c>
      <c r="D42" s="20">
        <v>10780</v>
      </c>
      <c r="E42" s="20">
        <f t="shared" si="0"/>
        <v>10506.188</v>
      </c>
      <c r="F42" s="21">
        <v>47</v>
      </c>
      <c r="G42" s="22">
        <v>11.3</v>
      </c>
      <c r="H42" s="24">
        <v>11.45</v>
      </c>
      <c r="I42" s="20">
        <v>10780</v>
      </c>
      <c r="J42" s="20">
        <f t="shared" si="1"/>
        <v>10506.188</v>
      </c>
      <c r="K42" s="21">
        <v>79</v>
      </c>
      <c r="L42" s="24">
        <v>19.3</v>
      </c>
      <c r="M42" s="22">
        <v>19.45</v>
      </c>
      <c r="N42" s="20">
        <v>10780</v>
      </c>
      <c r="O42" s="20">
        <f t="shared" si="2"/>
        <v>10506.188</v>
      </c>
    </row>
    <row r="43" spans="1:15" ht="23.25">
      <c r="A43" s="17">
        <v>16</v>
      </c>
      <c r="B43" s="17">
        <v>3.45</v>
      </c>
      <c r="C43" s="24">
        <v>4</v>
      </c>
      <c r="D43" s="20">
        <v>10780</v>
      </c>
      <c r="E43" s="20">
        <f t="shared" si="0"/>
        <v>10506.188</v>
      </c>
      <c r="F43" s="21">
        <v>48</v>
      </c>
      <c r="G43" s="22">
        <v>11.45</v>
      </c>
      <c r="H43" s="24">
        <v>12</v>
      </c>
      <c r="I43" s="20">
        <v>10780</v>
      </c>
      <c r="J43" s="20">
        <f t="shared" si="1"/>
        <v>10506.188</v>
      </c>
      <c r="K43" s="21">
        <v>80</v>
      </c>
      <c r="L43" s="24">
        <v>19.45</v>
      </c>
      <c r="M43" s="22">
        <v>20</v>
      </c>
      <c r="N43" s="20">
        <v>10780</v>
      </c>
      <c r="O43" s="20">
        <f t="shared" si="2"/>
        <v>10506.188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10780</v>
      </c>
      <c r="E44" s="20">
        <f t="shared" si="0"/>
        <v>10506.188</v>
      </c>
      <c r="F44" s="21">
        <v>49</v>
      </c>
      <c r="G44" s="22">
        <v>12</v>
      </c>
      <c r="H44" s="24">
        <v>12.15</v>
      </c>
      <c r="I44" s="20">
        <v>10780</v>
      </c>
      <c r="J44" s="20">
        <f t="shared" si="1"/>
        <v>10506.188</v>
      </c>
      <c r="K44" s="21">
        <v>81</v>
      </c>
      <c r="L44" s="24">
        <v>20</v>
      </c>
      <c r="M44" s="22">
        <v>20.149999999999999</v>
      </c>
      <c r="N44" s="20">
        <v>10780</v>
      </c>
      <c r="O44" s="20">
        <f t="shared" si="2"/>
        <v>10506.188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10780</v>
      </c>
      <c r="E45" s="20">
        <f t="shared" si="0"/>
        <v>10506.188</v>
      </c>
      <c r="F45" s="21">
        <v>50</v>
      </c>
      <c r="G45" s="22">
        <v>12.15</v>
      </c>
      <c r="H45" s="24">
        <v>12.3</v>
      </c>
      <c r="I45" s="20">
        <v>10780</v>
      </c>
      <c r="J45" s="20">
        <f t="shared" si="1"/>
        <v>10506.188</v>
      </c>
      <c r="K45" s="21">
        <v>82</v>
      </c>
      <c r="L45" s="24">
        <v>20.149999999999999</v>
      </c>
      <c r="M45" s="22">
        <v>20.3</v>
      </c>
      <c r="N45" s="20">
        <v>10780</v>
      </c>
      <c r="O45" s="20">
        <f t="shared" si="2"/>
        <v>10506.188</v>
      </c>
    </row>
    <row r="46" spans="1:15" ht="23.25">
      <c r="A46" s="17">
        <v>19</v>
      </c>
      <c r="B46" s="23">
        <v>4.3</v>
      </c>
      <c r="C46" s="25">
        <v>4.45</v>
      </c>
      <c r="D46" s="20">
        <v>10780</v>
      </c>
      <c r="E46" s="20">
        <f t="shared" si="0"/>
        <v>10506.188</v>
      </c>
      <c r="F46" s="21">
        <v>51</v>
      </c>
      <c r="G46" s="22">
        <v>12.3</v>
      </c>
      <c r="H46" s="24">
        <v>12.45</v>
      </c>
      <c r="I46" s="20">
        <v>10780</v>
      </c>
      <c r="J46" s="20">
        <f t="shared" si="1"/>
        <v>10506.188</v>
      </c>
      <c r="K46" s="21">
        <v>83</v>
      </c>
      <c r="L46" s="24">
        <v>20.3</v>
      </c>
      <c r="M46" s="22">
        <v>20.45</v>
      </c>
      <c r="N46" s="20">
        <v>10780</v>
      </c>
      <c r="O46" s="20">
        <f t="shared" si="2"/>
        <v>10506.188</v>
      </c>
    </row>
    <row r="47" spans="1:15" ht="23.25">
      <c r="A47" s="17">
        <v>20</v>
      </c>
      <c r="B47" s="17">
        <v>4.45</v>
      </c>
      <c r="C47" s="24">
        <v>5</v>
      </c>
      <c r="D47" s="20">
        <v>10780</v>
      </c>
      <c r="E47" s="20">
        <f t="shared" si="0"/>
        <v>10506.188</v>
      </c>
      <c r="F47" s="21">
        <v>52</v>
      </c>
      <c r="G47" s="22">
        <v>12.45</v>
      </c>
      <c r="H47" s="24">
        <v>13</v>
      </c>
      <c r="I47" s="20">
        <v>10780</v>
      </c>
      <c r="J47" s="20">
        <f t="shared" si="1"/>
        <v>10506.188</v>
      </c>
      <c r="K47" s="21">
        <v>84</v>
      </c>
      <c r="L47" s="24">
        <v>20.45</v>
      </c>
      <c r="M47" s="22">
        <v>21</v>
      </c>
      <c r="N47" s="20">
        <v>10780</v>
      </c>
      <c r="O47" s="20">
        <f t="shared" si="2"/>
        <v>10506.188</v>
      </c>
    </row>
    <row r="48" spans="1:15" ht="23.25">
      <c r="A48" s="17">
        <v>21</v>
      </c>
      <c r="B48" s="22">
        <v>5</v>
      </c>
      <c r="C48" s="25">
        <v>5.15</v>
      </c>
      <c r="D48" s="20">
        <v>10780</v>
      </c>
      <c r="E48" s="20">
        <f t="shared" si="0"/>
        <v>10506.188</v>
      </c>
      <c r="F48" s="21">
        <v>53</v>
      </c>
      <c r="G48" s="22">
        <v>13</v>
      </c>
      <c r="H48" s="24">
        <v>13.15</v>
      </c>
      <c r="I48" s="20">
        <v>10780</v>
      </c>
      <c r="J48" s="20">
        <f t="shared" si="1"/>
        <v>10506.188</v>
      </c>
      <c r="K48" s="21">
        <v>85</v>
      </c>
      <c r="L48" s="24">
        <v>21</v>
      </c>
      <c r="M48" s="22">
        <v>21.15</v>
      </c>
      <c r="N48" s="20">
        <v>10780</v>
      </c>
      <c r="O48" s="20">
        <f t="shared" si="2"/>
        <v>10506.188</v>
      </c>
    </row>
    <row r="49" spans="1:18" ht="23.25">
      <c r="A49" s="17">
        <v>22</v>
      </c>
      <c r="B49" s="19">
        <v>5.15</v>
      </c>
      <c r="C49" s="24">
        <v>5.3</v>
      </c>
      <c r="D49" s="20">
        <v>10780</v>
      </c>
      <c r="E49" s="20">
        <f t="shared" si="0"/>
        <v>10506.188</v>
      </c>
      <c r="F49" s="21">
        <v>54</v>
      </c>
      <c r="G49" s="22">
        <v>13.15</v>
      </c>
      <c r="H49" s="24">
        <v>13.3</v>
      </c>
      <c r="I49" s="20">
        <v>10780</v>
      </c>
      <c r="J49" s="20">
        <f t="shared" si="1"/>
        <v>10506.188</v>
      </c>
      <c r="K49" s="21">
        <v>86</v>
      </c>
      <c r="L49" s="24">
        <v>21.15</v>
      </c>
      <c r="M49" s="22">
        <v>21.3</v>
      </c>
      <c r="N49" s="20">
        <v>10780</v>
      </c>
      <c r="O49" s="20">
        <f t="shared" si="2"/>
        <v>10506.188</v>
      </c>
    </row>
    <row r="50" spans="1:18" ht="23.25">
      <c r="A50" s="17">
        <v>23</v>
      </c>
      <c r="B50" s="22">
        <v>5.3</v>
      </c>
      <c r="C50" s="25">
        <v>5.45</v>
      </c>
      <c r="D50" s="20">
        <v>10780</v>
      </c>
      <c r="E50" s="20">
        <f t="shared" si="0"/>
        <v>10506.188</v>
      </c>
      <c r="F50" s="21">
        <v>55</v>
      </c>
      <c r="G50" s="22">
        <v>13.3</v>
      </c>
      <c r="H50" s="24">
        <v>13.45</v>
      </c>
      <c r="I50" s="20">
        <v>10780</v>
      </c>
      <c r="J50" s="20">
        <f t="shared" si="1"/>
        <v>10506.188</v>
      </c>
      <c r="K50" s="21">
        <v>87</v>
      </c>
      <c r="L50" s="24">
        <v>21.3</v>
      </c>
      <c r="M50" s="22">
        <v>21.45</v>
      </c>
      <c r="N50" s="20">
        <v>10780</v>
      </c>
      <c r="O50" s="20">
        <f t="shared" si="2"/>
        <v>10506.188</v>
      </c>
    </row>
    <row r="51" spans="1:18" ht="23.25">
      <c r="A51" s="17">
        <v>24</v>
      </c>
      <c r="B51" s="19">
        <v>5.45</v>
      </c>
      <c r="C51" s="24">
        <v>6</v>
      </c>
      <c r="D51" s="20">
        <v>10780</v>
      </c>
      <c r="E51" s="20">
        <f t="shared" si="0"/>
        <v>10506.188</v>
      </c>
      <c r="F51" s="21">
        <v>56</v>
      </c>
      <c r="G51" s="22">
        <v>13.45</v>
      </c>
      <c r="H51" s="24">
        <v>14</v>
      </c>
      <c r="I51" s="20">
        <v>10780</v>
      </c>
      <c r="J51" s="20">
        <f t="shared" si="1"/>
        <v>10506.188</v>
      </c>
      <c r="K51" s="21">
        <v>88</v>
      </c>
      <c r="L51" s="24">
        <v>21.45</v>
      </c>
      <c r="M51" s="22">
        <v>22</v>
      </c>
      <c r="N51" s="20">
        <v>10780</v>
      </c>
      <c r="O51" s="20">
        <f t="shared" si="2"/>
        <v>10506.188</v>
      </c>
    </row>
    <row r="52" spans="1:18" ht="23.25">
      <c r="A52" s="17">
        <v>25</v>
      </c>
      <c r="B52" s="22">
        <v>6</v>
      </c>
      <c r="C52" s="25">
        <v>6.15</v>
      </c>
      <c r="D52" s="20">
        <v>10780</v>
      </c>
      <c r="E52" s="20">
        <f t="shared" si="0"/>
        <v>10506.188</v>
      </c>
      <c r="F52" s="21">
        <v>57</v>
      </c>
      <c r="G52" s="22">
        <v>14</v>
      </c>
      <c r="H52" s="24">
        <v>14.15</v>
      </c>
      <c r="I52" s="20">
        <v>10780</v>
      </c>
      <c r="J52" s="20">
        <f t="shared" si="1"/>
        <v>10506.188</v>
      </c>
      <c r="K52" s="21">
        <v>89</v>
      </c>
      <c r="L52" s="24">
        <v>22</v>
      </c>
      <c r="M52" s="22">
        <v>22.15</v>
      </c>
      <c r="N52" s="20">
        <v>10780</v>
      </c>
      <c r="O52" s="20">
        <f t="shared" si="2"/>
        <v>10506.188</v>
      </c>
    </row>
    <row r="53" spans="1:18" ht="23.25">
      <c r="A53" s="17">
        <v>26</v>
      </c>
      <c r="B53" s="19">
        <v>6.15</v>
      </c>
      <c r="C53" s="24">
        <v>6.3</v>
      </c>
      <c r="D53" s="20">
        <v>10780</v>
      </c>
      <c r="E53" s="20">
        <f t="shared" si="0"/>
        <v>10506.188</v>
      </c>
      <c r="F53" s="21">
        <v>58</v>
      </c>
      <c r="G53" s="22">
        <v>14.15</v>
      </c>
      <c r="H53" s="24">
        <v>14.3</v>
      </c>
      <c r="I53" s="20">
        <v>10780</v>
      </c>
      <c r="J53" s="20">
        <f t="shared" si="1"/>
        <v>10506.188</v>
      </c>
      <c r="K53" s="21">
        <v>90</v>
      </c>
      <c r="L53" s="24">
        <v>22.15</v>
      </c>
      <c r="M53" s="22">
        <v>22.3</v>
      </c>
      <c r="N53" s="20">
        <v>10780</v>
      </c>
      <c r="O53" s="20">
        <f t="shared" si="2"/>
        <v>10506.188</v>
      </c>
    </row>
    <row r="54" spans="1:18" ht="23.25">
      <c r="A54" s="17">
        <v>27</v>
      </c>
      <c r="B54" s="22">
        <v>6.3</v>
      </c>
      <c r="C54" s="25">
        <v>6.45</v>
      </c>
      <c r="D54" s="20">
        <v>10780</v>
      </c>
      <c r="E54" s="20">
        <f t="shared" si="0"/>
        <v>10506.188</v>
      </c>
      <c r="F54" s="21">
        <v>59</v>
      </c>
      <c r="G54" s="22">
        <v>14.3</v>
      </c>
      <c r="H54" s="24">
        <v>14.45</v>
      </c>
      <c r="I54" s="20">
        <v>10780</v>
      </c>
      <c r="J54" s="20">
        <f t="shared" si="1"/>
        <v>10506.188</v>
      </c>
      <c r="K54" s="21">
        <v>91</v>
      </c>
      <c r="L54" s="24">
        <v>22.3</v>
      </c>
      <c r="M54" s="22">
        <v>22.45</v>
      </c>
      <c r="N54" s="20">
        <v>10780</v>
      </c>
      <c r="O54" s="20">
        <f t="shared" si="2"/>
        <v>10506.188</v>
      </c>
    </row>
    <row r="55" spans="1:18" ht="23.25">
      <c r="A55" s="17">
        <v>28</v>
      </c>
      <c r="B55" s="19">
        <v>6.45</v>
      </c>
      <c r="C55" s="24">
        <v>7</v>
      </c>
      <c r="D55" s="20">
        <v>10780</v>
      </c>
      <c r="E55" s="20">
        <f t="shared" si="0"/>
        <v>10506.188</v>
      </c>
      <c r="F55" s="21">
        <v>60</v>
      </c>
      <c r="G55" s="22">
        <v>14.45</v>
      </c>
      <c r="H55" s="22">
        <v>15</v>
      </c>
      <c r="I55" s="20">
        <v>10780</v>
      </c>
      <c r="J55" s="20">
        <f t="shared" si="1"/>
        <v>10506.188</v>
      </c>
      <c r="K55" s="21">
        <v>92</v>
      </c>
      <c r="L55" s="24">
        <v>22.45</v>
      </c>
      <c r="M55" s="22">
        <v>23</v>
      </c>
      <c r="N55" s="20">
        <v>10780</v>
      </c>
      <c r="O55" s="20">
        <f t="shared" si="2"/>
        <v>10506.188</v>
      </c>
    </row>
    <row r="56" spans="1:18" ht="23.25">
      <c r="A56" s="17">
        <v>29</v>
      </c>
      <c r="B56" s="22">
        <v>7</v>
      </c>
      <c r="C56" s="25">
        <v>7.15</v>
      </c>
      <c r="D56" s="20">
        <v>10780</v>
      </c>
      <c r="E56" s="20">
        <f t="shared" si="0"/>
        <v>10506.188</v>
      </c>
      <c r="F56" s="21">
        <v>61</v>
      </c>
      <c r="G56" s="22">
        <v>15</v>
      </c>
      <c r="H56" s="22">
        <v>15.15</v>
      </c>
      <c r="I56" s="20">
        <v>10780</v>
      </c>
      <c r="J56" s="20">
        <f t="shared" si="1"/>
        <v>10506.188</v>
      </c>
      <c r="K56" s="21">
        <v>93</v>
      </c>
      <c r="L56" s="24">
        <v>23</v>
      </c>
      <c r="M56" s="22">
        <v>23.15</v>
      </c>
      <c r="N56" s="20">
        <v>10780</v>
      </c>
      <c r="O56" s="20">
        <f t="shared" si="2"/>
        <v>10506.188</v>
      </c>
    </row>
    <row r="57" spans="1:18" ht="23.25">
      <c r="A57" s="17">
        <v>30</v>
      </c>
      <c r="B57" s="19">
        <v>7.15</v>
      </c>
      <c r="C57" s="24">
        <v>7.3</v>
      </c>
      <c r="D57" s="20">
        <v>10780</v>
      </c>
      <c r="E57" s="20">
        <f t="shared" si="0"/>
        <v>10506.188</v>
      </c>
      <c r="F57" s="21">
        <v>62</v>
      </c>
      <c r="G57" s="22">
        <v>15.15</v>
      </c>
      <c r="H57" s="22">
        <v>15.3</v>
      </c>
      <c r="I57" s="20">
        <v>10780</v>
      </c>
      <c r="J57" s="20">
        <f t="shared" si="1"/>
        <v>10506.188</v>
      </c>
      <c r="K57" s="21">
        <v>94</v>
      </c>
      <c r="L57" s="22">
        <v>23.15</v>
      </c>
      <c r="M57" s="22">
        <v>23.3</v>
      </c>
      <c r="N57" s="20">
        <v>10780</v>
      </c>
      <c r="O57" s="20">
        <f t="shared" si="2"/>
        <v>10506.188</v>
      </c>
    </row>
    <row r="58" spans="1:18" ht="23.25">
      <c r="A58" s="17">
        <v>31</v>
      </c>
      <c r="B58" s="22">
        <v>7.3</v>
      </c>
      <c r="C58" s="25">
        <v>7.45</v>
      </c>
      <c r="D58" s="20">
        <v>10780</v>
      </c>
      <c r="E58" s="20">
        <f t="shared" si="0"/>
        <v>10506.188</v>
      </c>
      <c r="F58" s="21">
        <v>63</v>
      </c>
      <c r="G58" s="22">
        <v>15.3</v>
      </c>
      <c r="H58" s="22">
        <v>15.45</v>
      </c>
      <c r="I58" s="20">
        <v>10780</v>
      </c>
      <c r="J58" s="20">
        <f t="shared" si="1"/>
        <v>10506.188</v>
      </c>
      <c r="K58" s="21">
        <v>95</v>
      </c>
      <c r="L58" s="22">
        <v>23.3</v>
      </c>
      <c r="M58" s="22">
        <v>23.45</v>
      </c>
      <c r="N58" s="20">
        <v>10780</v>
      </c>
      <c r="O58" s="20">
        <f t="shared" si="2"/>
        <v>10506.188</v>
      </c>
    </row>
    <row r="59" spans="1:18" ht="23.25">
      <c r="A59" s="17">
        <v>32</v>
      </c>
      <c r="B59" s="19">
        <v>7.45</v>
      </c>
      <c r="C59" s="24">
        <v>8</v>
      </c>
      <c r="D59" s="20">
        <v>10780</v>
      </c>
      <c r="E59" s="20">
        <f t="shared" si="0"/>
        <v>10506.188</v>
      </c>
      <c r="F59" s="21">
        <v>64</v>
      </c>
      <c r="G59" s="22">
        <v>15.45</v>
      </c>
      <c r="H59" s="22">
        <v>16</v>
      </c>
      <c r="I59" s="20">
        <v>10780</v>
      </c>
      <c r="J59" s="20">
        <f t="shared" si="1"/>
        <v>10506.188</v>
      </c>
      <c r="K59" s="26">
        <v>96</v>
      </c>
      <c r="L59" s="22">
        <v>23.45</v>
      </c>
      <c r="M59" s="27">
        <v>24</v>
      </c>
      <c r="N59" s="20">
        <v>10780</v>
      </c>
      <c r="O59" s="20">
        <f t="shared" si="2"/>
        <v>10506.188</v>
      </c>
    </row>
    <row r="60" spans="1:18" ht="23.25">
      <c r="A60" s="28"/>
      <c r="B60" s="29"/>
      <c r="C60" s="30"/>
      <c r="D60" s="47">
        <f>SUM(D28:D59)</f>
        <v>344960</v>
      </c>
      <c r="E60" s="48">
        <f>SUM(E28:E59)</f>
        <v>336198.01600000012</v>
      </c>
      <c r="F60" s="33"/>
      <c r="G60" s="34"/>
      <c r="H60" s="34"/>
      <c r="I60" s="48">
        <f>SUM(I28:I59)</f>
        <v>344960</v>
      </c>
      <c r="J60" s="47">
        <f>SUM(J28:J59)</f>
        <v>336198.01600000012</v>
      </c>
      <c r="K60" s="33"/>
      <c r="L60" s="34"/>
      <c r="M60" s="34"/>
      <c r="N60" s="47">
        <f>SUM(N28:N59)</f>
        <v>344960</v>
      </c>
      <c r="O60" s="48">
        <f>SUM(O28:O59)</f>
        <v>336198.01600000012</v>
      </c>
      <c r="P60" s="12"/>
      <c r="Q60" s="35"/>
      <c r="R60" s="12"/>
    </row>
    <row r="64" spans="1:18" ht="20.25" customHeight="1">
      <c r="A64" s="50" t="s">
        <v>34</v>
      </c>
      <c r="B64" s="50">
        <f>SUM(D60,I60,N60)/(4000*1000)</f>
        <v>0.25872000000000001</v>
      </c>
      <c r="C64" s="51">
        <f>ROUNDDOWN(SUM(E60,J60,O60)/(4000*1000),4)</f>
        <v>0.25209999999999999</v>
      </c>
    </row>
    <row r="65" spans="1:17" ht="20.25" customHeight="1">
      <c r="A65" s="50"/>
      <c r="B65" s="50"/>
      <c r="C65" s="51"/>
    </row>
    <row r="66" spans="1:17" ht="20.25" customHeight="1">
      <c r="A66" s="50"/>
      <c r="B66" s="50"/>
      <c r="C66" s="51"/>
    </row>
    <row r="67" spans="1:17" ht="20.25" customHeight="1">
      <c r="A67" s="50"/>
      <c r="B67" s="50"/>
      <c r="C67" s="51"/>
    </row>
    <row r="68" spans="1:17" ht="20.25" customHeight="1">
      <c r="A68" s="50"/>
      <c r="B68" s="50"/>
      <c r="C68" s="51"/>
    </row>
    <row r="69" spans="1:17" ht="20.25" customHeight="1">
      <c r="A69" s="50"/>
      <c r="B69" s="50"/>
      <c r="C69" s="51"/>
    </row>
    <row r="71" spans="1:17" ht="23.25">
      <c r="A71" s="2" t="s">
        <v>30</v>
      </c>
      <c r="D71" s="31"/>
      <c r="E71" s="36"/>
      <c r="J71" s="36"/>
      <c r="O71" s="36"/>
      <c r="Q71" s="36"/>
    </row>
    <row r="72" spans="1:17" ht="23.25">
      <c r="D72" s="31"/>
      <c r="J72" s="36"/>
      <c r="Q72" s="36"/>
    </row>
    <row r="73" spans="1:17" ht="21">
      <c r="A73" s="37" t="s">
        <v>31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Q73" s="36"/>
    </row>
    <row r="74" spans="1:17" ht="23.25">
      <c r="A74" s="38" t="s">
        <v>32</v>
      </c>
      <c r="B74" s="38"/>
      <c r="C74" s="38"/>
      <c r="D74" s="31"/>
      <c r="E74" s="39"/>
      <c r="H74" s="36"/>
      <c r="J74" s="36"/>
    </row>
    <row r="75" spans="1:17" ht="23.25">
      <c r="D75" s="31"/>
      <c r="E75" s="36"/>
      <c r="H75" s="36"/>
      <c r="J75" s="36"/>
    </row>
    <row r="76" spans="1:17" ht="23.25">
      <c r="D76" s="31"/>
      <c r="E76" s="36"/>
      <c r="H76" s="36"/>
      <c r="M76" s="7" t="s">
        <v>33</v>
      </c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31"/>
      <c r="E96" s="36"/>
      <c r="H96" s="36"/>
    </row>
    <row r="97" spans="4:8" ht="12.75" customHeight="1">
      <c r="D97" s="31"/>
      <c r="E97" s="36"/>
      <c r="H97" s="36"/>
    </row>
    <row r="98" spans="4:8" ht="12.75" customHeight="1">
      <c r="D98" s="31"/>
      <c r="E98" s="36"/>
      <c r="H98" s="36"/>
    </row>
    <row r="99" spans="4:8" ht="12.75" customHeight="1">
      <c r="D99" s="40"/>
      <c r="E99" s="36"/>
      <c r="H99" s="36"/>
    </row>
    <row r="100" spans="4:8" ht="12.75" customHeight="1">
      <c r="E100" s="36"/>
      <c r="H100" s="36"/>
    </row>
    <row r="101" spans="4:8" ht="12.75" customHeight="1">
      <c r="E101" s="36"/>
      <c r="H101" s="36"/>
    </row>
    <row r="102" spans="4:8" ht="12.75" customHeight="1">
      <c r="E102" s="36"/>
      <c r="H102" s="36"/>
    </row>
    <row r="103" spans="4:8" ht="12.75" customHeight="1">
      <c r="D103" s="41"/>
    </row>
  </sheetData>
  <mergeCells count="3">
    <mergeCell ref="B26:C26"/>
    <mergeCell ref="L26:M26"/>
    <mergeCell ref="G26:H26"/>
  </mergeCells>
  <pageMargins left="0.75" right="0.75" top="1" bottom="1" header="0.5" footer="0.5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4" zoomScale="84" zoomScaleNormal="84" workbookViewId="0">
      <selection activeCell="D71" sqref="D71"/>
    </sheetView>
  </sheetViews>
  <sheetFormatPr defaultColWidth="9.140625" defaultRowHeight="12.75" customHeight="1"/>
  <cols>
    <col min="1" max="1" width="12.140625" customWidth="1"/>
    <col min="4" max="4" width="16" customWidth="1"/>
    <col min="5" max="5" width="14.28515625" customWidth="1"/>
    <col min="6" max="6" width="10.7109375" customWidth="1"/>
    <col min="9" max="9" width="14.5703125" customWidth="1"/>
    <col min="10" max="10" width="13.42578125" customWidth="1"/>
    <col min="11" max="11" width="9.85546875" customWidth="1"/>
    <col min="14" max="14" width="15.5703125" customWidth="1"/>
    <col min="15" max="15" width="13.855468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68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69</v>
      </c>
      <c r="N12" s="2" t="s">
        <v>70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71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21.5">
      <c r="A26" s="11" t="s">
        <v>25</v>
      </c>
      <c r="B26" s="61" t="s">
        <v>26</v>
      </c>
      <c r="C26" s="60"/>
      <c r="D26" s="11" t="s">
        <v>27</v>
      </c>
      <c r="E26" s="11" t="s">
        <v>28</v>
      </c>
      <c r="F26" s="11" t="s">
        <v>25</v>
      </c>
      <c r="G26" s="61" t="s">
        <v>26</v>
      </c>
      <c r="H26" s="60"/>
      <c r="I26" s="11" t="s">
        <v>27</v>
      </c>
      <c r="J26" s="11" t="s">
        <v>28</v>
      </c>
      <c r="K26" s="11" t="s">
        <v>25</v>
      </c>
      <c r="L26" s="61" t="s">
        <v>26</v>
      </c>
      <c r="M26" s="60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11800</v>
      </c>
      <c r="E28" s="20">
        <f t="shared" ref="E28:E59" si="0">D28*(100-2.54)/100</f>
        <v>11500.28</v>
      </c>
      <c r="F28" s="21">
        <v>33</v>
      </c>
      <c r="G28" s="22">
        <v>8</v>
      </c>
      <c r="H28" s="22">
        <v>8.15</v>
      </c>
      <c r="I28" s="20">
        <v>11800</v>
      </c>
      <c r="J28" s="20">
        <f t="shared" ref="J28:J59" si="1">I28*(100-2.54)/100</f>
        <v>11500.28</v>
      </c>
      <c r="K28" s="21">
        <v>65</v>
      </c>
      <c r="L28" s="22">
        <v>16</v>
      </c>
      <c r="M28" s="22">
        <v>16.149999999999999</v>
      </c>
      <c r="N28" s="20">
        <v>11800</v>
      </c>
      <c r="O28" s="20">
        <f t="shared" ref="O28:O59" si="2">N28*(100-2.54)/100</f>
        <v>11500.28</v>
      </c>
    </row>
    <row r="29" spans="1:15" ht="23.25">
      <c r="A29" s="17">
        <v>2</v>
      </c>
      <c r="B29" s="17">
        <v>0.15</v>
      </c>
      <c r="C29" s="23">
        <v>0.3</v>
      </c>
      <c r="D29" s="20">
        <v>11800</v>
      </c>
      <c r="E29" s="20">
        <f t="shared" si="0"/>
        <v>11500.28</v>
      </c>
      <c r="F29" s="21">
        <v>34</v>
      </c>
      <c r="G29" s="22">
        <v>8.15</v>
      </c>
      <c r="H29" s="22">
        <v>8.3000000000000007</v>
      </c>
      <c r="I29" s="20">
        <v>11800</v>
      </c>
      <c r="J29" s="20">
        <f t="shared" si="1"/>
        <v>11500.28</v>
      </c>
      <c r="K29" s="21">
        <v>66</v>
      </c>
      <c r="L29" s="22">
        <v>16.149999999999999</v>
      </c>
      <c r="M29" s="22">
        <v>16.3</v>
      </c>
      <c r="N29" s="20">
        <v>11800</v>
      </c>
      <c r="O29" s="20">
        <f t="shared" si="2"/>
        <v>11500.28</v>
      </c>
    </row>
    <row r="30" spans="1:15" ht="23.25">
      <c r="A30" s="17">
        <v>3</v>
      </c>
      <c r="B30" s="23">
        <v>0.3</v>
      </c>
      <c r="C30" s="19">
        <v>0.45</v>
      </c>
      <c r="D30" s="20">
        <v>11800</v>
      </c>
      <c r="E30" s="20">
        <f t="shared" si="0"/>
        <v>11500.28</v>
      </c>
      <c r="F30" s="21">
        <v>35</v>
      </c>
      <c r="G30" s="22">
        <v>8.3000000000000007</v>
      </c>
      <c r="H30" s="22">
        <v>8.4499999999999993</v>
      </c>
      <c r="I30" s="20">
        <v>11800</v>
      </c>
      <c r="J30" s="20">
        <f t="shared" si="1"/>
        <v>11500.28</v>
      </c>
      <c r="K30" s="21">
        <v>67</v>
      </c>
      <c r="L30" s="22">
        <v>16.3</v>
      </c>
      <c r="M30" s="22">
        <v>16.45</v>
      </c>
      <c r="N30" s="20">
        <v>11800</v>
      </c>
      <c r="O30" s="20">
        <f t="shared" si="2"/>
        <v>11500.28</v>
      </c>
    </row>
    <row r="31" spans="1:15" ht="23.25">
      <c r="A31" s="17">
        <v>4</v>
      </c>
      <c r="B31" s="17">
        <v>0.45</v>
      </c>
      <c r="C31" s="22">
        <v>1</v>
      </c>
      <c r="D31" s="20">
        <v>11800</v>
      </c>
      <c r="E31" s="20">
        <f t="shared" si="0"/>
        <v>11500.28</v>
      </c>
      <c r="F31" s="21">
        <v>36</v>
      </c>
      <c r="G31" s="22">
        <v>8.4499999999999993</v>
      </c>
      <c r="H31" s="22">
        <v>9</v>
      </c>
      <c r="I31" s="20">
        <v>11800</v>
      </c>
      <c r="J31" s="20">
        <f t="shared" si="1"/>
        <v>11500.28</v>
      </c>
      <c r="K31" s="21">
        <v>68</v>
      </c>
      <c r="L31" s="22">
        <v>16.45</v>
      </c>
      <c r="M31" s="22">
        <v>17</v>
      </c>
      <c r="N31" s="20">
        <v>11800</v>
      </c>
      <c r="O31" s="20">
        <f t="shared" si="2"/>
        <v>11500.28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11800</v>
      </c>
      <c r="E32" s="20">
        <f t="shared" si="0"/>
        <v>11500.28</v>
      </c>
      <c r="F32" s="21">
        <v>37</v>
      </c>
      <c r="G32" s="22">
        <v>9</v>
      </c>
      <c r="H32" s="22">
        <v>9.15</v>
      </c>
      <c r="I32" s="20">
        <v>11800</v>
      </c>
      <c r="J32" s="20">
        <f t="shared" si="1"/>
        <v>11500.28</v>
      </c>
      <c r="K32" s="21">
        <v>69</v>
      </c>
      <c r="L32" s="22">
        <v>17</v>
      </c>
      <c r="M32" s="22">
        <v>17.149999999999999</v>
      </c>
      <c r="N32" s="20">
        <v>11800</v>
      </c>
      <c r="O32" s="20">
        <f t="shared" si="2"/>
        <v>11500.28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11800</v>
      </c>
      <c r="E33" s="20">
        <f t="shared" si="0"/>
        <v>11500.28</v>
      </c>
      <c r="F33" s="21">
        <v>38</v>
      </c>
      <c r="G33" s="22">
        <v>9.15</v>
      </c>
      <c r="H33" s="22">
        <v>9.3000000000000007</v>
      </c>
      <c r="I33" s="20">
        <v>11800</v>
      </c>
      <c r="J33" s="20">
        <f t="shared" si="1"/>
        <v>11500.28</v>
      </c>
      <c r="K33" s="21">
        <v>70</v>
      </c>
      <c r="L33" s="22">
        <v>17.149999999999999</v>
      </c>
      <c r="M33" s="22">
        <v>17.3</v>
      </c>
      <c r="N33" s="20">
        <v>11800</v>
      </c>
      <c r="O33" s="20">
        <f t="shared" si="2"/>
        <v>11500.28</v>
      </c>
    </row>
    <row r="34" spans="1:15" ht="23.25">
      <c r="A34" s="17">
        <v>7</v>
      </c>
      <c r="B34" s="23">
        <v>1.3</v>
      </c>
      <c r="C34" s="19">
        <v>1.45</v>
      </c>
      <c r="D34" s="20">
        <v>11800</v>
      </c>
      <c r="E34" s="20">
        <f t="shared" si="0"/>
        <v>11500.28</v>
      </c>
      <c r="F34" s="21">
        <v>39</v>
      </c>
      <c r="G34" s="22">
        <v>9.3000000000000007</v>
      </c>
      <c r="H34" s="22">
        <v>9.4499999999999993</v>
      </c>
      <c r="I34" s="20">
        <v>11800</v>
      </c>
      <c r="J34" s="20">
        <f t="shared" si="1"/>
        <v>11500.28</v>
      </c>
      <c r="K34" s="21">
        <v>71</v>
      </c>
      <c r="L34" s="22">
        <v>17.3</v>
      </c>
      <c r="M34" s="22">
        <v>17.45</v>
      </c>
      <c r="N34" s="20">
        <v>11800</v>
      </c>
      <c r="O34" s="20">
        <f t="shared" si="2"/>
        <v>11500.28</v>
      </c>
    </row>
    <row r="35" spans="1:15" ht="23.25">
      <c r="A35" s="17">
        <v>8</v>
      </c>
      <c r="B35" s="17">
        <v>1.45</v>
      </c>
      <c r="C35" s="22">
        <v>2</v>
      </c>
      <c r="D35" s="20">
        <v>11800</v>
      </c>
      <c r="E35" s="20">
        <f t="shared" si="0"/>
        <v>11500.28</v>
      </c>
      <c r="F35" s="21">
        <v>40</v>
      </c>
      <c r="G35" s="22">
        <v>9.4499999999999993</v>
      </c>
      <c r="H35" s="22">
        <v>10</v>
      </c>
      <c r="I35" s="20">
        <v>11800</v>
      </c>
      <c r="J35" s="20">
        <f t="shared" si="1"/>
        <v>11500.28</v>
      </c>
      <c r="K35" s="21">
        <v>72</v>
      </c>
      <c r="L35" s="24">
        <v>17.45</v>
      </c>
      <c r="M35" s="22">
        <v>18</v>
      </c>
      <c r="N35" s="20">
        <v>11800</v>
      </c>
      <c r="O35" s="20">
        <f t="shared" si="2"/>
        <v>11500.28</v>
      </c>
    </row>
    <row r="36" spans="1:15" ht="23.25">
      <c r="A36" s="17">
        <v>9</v>
      </c>
      <c r="B36" s="23">
        <v>2</v>
      </c>
      <c r="C36" s="19">
        <v>2.15</v>
      </c>
      <c r="D36" s="20">
        <v>11800</v>
      </c>
      <c r="E36" s="20">
        <f t="shared" si="0"/>
        <v>11500.28</v>
      </c>
      <c r="F36" s="21">
        <v>41</v>
      </c>
      <c r="G36" s="22">
        <v>10</v>
      </c>
      <c r="H36" s="24">
        <v>10.15</v>
      </c>
      <c r="I36" s="20">
        <v>11800</v>
      </c>
      <c r="J36" s="20">
        <f t="shared" si="1"/>
        <v>11500.28</v>
      </c>
      <c r="K36" s="21">
        <v>73</v>
      </c>
      <c r="L36" s="24">
        <v>18</v>
      </c>
      <c r="M36" s="22">
        <v>18.149999999999999</v>
      </c>
      <c r="N36" s="20">
        <v>11800</v>
      </c>
      <c r="O36" s="20">
        <f t="shared" si="2"/>
        <v>11500.28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11800</v>
      </c>
      <c r="E37" s="20">
        <f t="shared" si="0"/>
        <v>11500.28</v>
      </c>
      <c r="F37" s="21">
        <v>42</v>
      </c>
      <c r="G37" s="22">
        <v>10.15</v>
      </c>
      <c r="H37" s="24">
        <v>10.3</v>
      </c>
      <c r="I37" s="20">
        <v>11800</v>
      </c>
      <c r="J37" s="20">
        <f t="shared" si="1"/>
        <v>11500.28</v>
      </c>
      <c r="K37" s="21">
        <v>74</v>
      </c>
      <c r="L37" s="24">
        <v>18.149999999999999</v>
      </c>
      <c r="M37" s="22">
        <v>18.3</v>
      </c>
      <c r="N37" s="20">
        <v>11800</v>
      </c>
      <c r="O37" s="20">
        <f t="shared" si="2"/>
        <v>11500.28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11800</v>
      </c>
      <c r="E38" s="20">
        <f t="shared" si="0"/>
        <v>11500.28</v>
      </c>
      <c r="F38" s="21">
        <v>43</v>
      </c>
      <c r="G38" s="22">
        <v>10.3</v>
      </c>
      <c r="H38" s="24">
        <v>10.45</v>
      </c>
      <c r="I38" s="20">
        <v>11800</v>
      </c>
      <c r="J38" s="20">
        <f t="shared" si="1"/>
        <v>11500.28</v>
      </c>
      <c r="K38" s="21">
        <v>75</v>
      </c>
      <c r="L38" s="24">
        <v>18.3</v>
      </c>
      <c r="M38" s="22">
        <v>18.45</v>
      </c>
      <c r="N38" s="20">
        <v>11800</v>
      </c>
      <c r="O38" s="20">
        <f t="shared" si="2"/>
        <v>11500.28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11800</v>
      </c>
      <c r="E39" s="20">
        <f t="shared" si="0"/>
        <v>11500.28</v>
      </c>
      <c r="F39" s="21">
        <v>44</v>
      </c>
      <c r="G39" s="22">
        <v>10.45</v>
      </c>
      <c r="H39" s="24">
        <v>11</v>
      </c>
      <c r="I39" s="20">
        <v>11800</v>
      </c>
      <c r="J39" s="20">
        <f t="shared" si="1"/>
        <v>11500.28</v>
      </c>
      <c r="K39" s="21">
        <v>76</v>
      </c>
      <c r="L39" s="24">
        <v>18.45</v>
      </c>
      <c r="M39" s="22">
        <v>19</v>
      </c>
      <c r="N39" s="20">
        <v>11800</v>
      </c>
      <c r="O39" s="20">
        <f t="shared" si="2"/>
        <v>11500.28</v>
      </c>
    </row>
    <row r="40" spans="1:15" ht="23.25">
      <c r="A40" s="17">
        <v>13</v>
      </c>
      <c r="B40" s="23">
        <v>3</v>
      </c>
      <c r="C40" s="25">
        <v>3.15</v>
      </c>
      <c r="D40" s="20">
        <v>11800</v>
      </c>
      <c r="E40" s="20">
        <f t="shared" si="0"/>
        <v>11500.28</v>
      </c>
      <c r="F40" s="21">
        <v>45</v>
      </c>
      <c r="G40" s="22">
        <v>11</v>
      </c>
      <c r="H40" s="24">
        <v>11.15</v>
      </c>
      <c r="I40" s="20">
        <v>11800</v>
      </c>
      <c r="J40" s="20">
        <f t="shared" si="1"/>
        <v>11500.28</v>
      </c>
      <c r="K40" s="21">
        <v>77</v>
      </c>
      <c r="L40" s="24">
        <v>19</v>
      </c>
      <c r="M40" s="22">
        <v>19.149999999999999</v>
      </c>
      <c r="N40" s="20">
        <v>11800</v>
      </c>
      <c r="O40" s="20">
        <f t="shared" si="2"/>
        <v>11500.28</v>
      </c>
    </row>
    <row r="41" spans="1:15" ht="23.25">
      <c r="A41" s="17">
        <v>14</v>
      </c>
      <c r="B41" s="17">
        <v>3.15</v>
      </c>
      <c r="C41" s="24">
        <v>3.3</v>
      </c>
      <c r="D41" s="20">
        <v>11800</v>
      </c>
      <c r="E41" s="20">
        <f t="shared" si="0"/>
        <v>11500.28</v>
      </c>
      <c r="F41" s="21">
        <v>46</v>
      </c>
      <c r="G41" s="22">
        <v>11.15</v>
      </c>
      <c r="H41" s="24">
        <v>11.3</v>
      </c>
      <c r="I41" s="20">
        <v>11800</v>
      </c>
      <c r="J41" s="20">
        <f t="shared" si="1"/>
        <v>11500.28</v>
      </c>
      <c r="K41" s="21">
        <v>78</v>
      </c>
      <c r="L41" s="24">
        <v>19.149999999999999</v>
      </c>
      <c r="M41" s="22">
        <v>19.3</v>
      </c>
      <c r="N41" s="20">
        <v>11800</v>
      </c>
      <c r="O41" s="20">
        <f t="shared" si="2"/>
        <v>11500.28</v>
      </c>
    </row>
    <row r="42" spans="1:15" ht="23.25">
      <c r="A42" s="17">
        <v>15</v>
      </c>
      <c r="B42" s="23">
        <v>3.3</v>
      </c>
      <c r="C42" s="25">
        <v>3.45</v>
      </c>
      <c r="D42" s="20">
        <v>11800</v>
      </c>
      <c r="E42" s="20">
        <f t="shared" si="0"/>
        <v>11500.28</v>
      </c>
      <c r="F42" s="21">
        <v>47</v>
      </c>
      <c r="G42" s="22">
        <v>11.3</v>
      </c>
      <c r="H42" s="24">
        <v>11.45</v>
      </c>
      <c r="I42" s="20">
        <v>11800</v>
      </c>
      <c r="J42" s="20">
        <f t="shared" si="1"/>
        <v>11500.28</v>
      </c>
      <c r="K42" s="21">
        <v>79</v>
      </c>
      <c r="L42" s="24">
        <v>19.3</v>
      </c>
      <c r="M42" s="22">
        <v>19.45</v>
      </c>
      <c r="N42" s="20">
        <v>11800</v>
      </c>
      <c r="O42" s="20">
        <f t="shared" si="2"/>
        <v>11500.28</v>
      </c>
    </row>
    <row r="43" spans="1:15" ht="23.25">
      <c r="A43" s="17">
        <v>16</v>
      </c>
      <c r="B43" s="17">
        <v>3.45</v>
      </c>
      <c r="C43" s="24">
        <v>4</v>
      </c>
      <c r="D43" s="20">
        <v>11800</v>
      </c>
      <c r="E43" s="20">
        <f t="shared" si="0"/>
        <v>11500.28</v>
      </c>
      <c r="F43" s="21">
        <v>48</v>
      </c>
      <c r="G43" s="22">
        <v>11.45</v>
      </c>
      <c r="H43" s="24">
        <v>12</v>
      </c>
      <c r="I43" s="20">
        <v>11800</v>
      </c>
      <c r="J43" s="20">
        <f t="shared" si="1"/>
        <v>11500.28</v>
      </c>
      <c r="K43" s="21">
        <v>80</v>
      </c>
      <c r="L43" s="24">
        <v>19.45</v>
      </c>
      <c r="M43" s="22">
        <v>20</v>
      </c>
      <c r="N43" s="20">
        <v>11800</v>
      </c>
      <c r="O43" s="20">
        <f t="shared" si="2"/>
        <v>11500.28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11800</v>
      </c>
      <c r="E44" s="20">
        <f t="shared" si="0"/>
        <v>11500.28</v>
      </c>
      <c r="F44" s="21">
        <v>49</v>
      </c>
      <c r="G44" s="22">
        <v>12</v>
      </c>
      <c r="H44" s="24">
        <v>12.15</v>
      </c>
      <c r="I44" s="20">
        <v>11800</v>
      </c>
      <c r="J44" s="20">
        <f t="shared" si="1"/>
        <v>11500.28</v>
      </c>
      <c r="K44" s="21">
        <v>81</v>
      </c>
      <c r="L44" s="24">
        <v>20</v>
      </c>
      <c r="M44" s="22">
        <v>20.149999999999999</v>
      </c>
      <c r="N44" s="20">
        <v>11800</v>
      </c>
      <c r="O44" s="20">
        <f t="shared" si="2"/>
        <v>11500.28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11800</v>
      </c>
      <c r="E45" s="20">
        <f t="shared" si="0"/>
        <v>11500.28</v>
      </c>
      <c r="F45" s="21">
        <v>50</v>
      </c>
      <c r="G45" s="22">
        <v>12.15</v>
      </c>
      <c r="H45" s="24">
        <v>12.3</v>
      </c>
      <c r="I45" s="20">
        <v>11800</v>
      </c>
      <c r="J45" s="20">
        <f t="shared" si="1"/>
        <v>11500.28</v>
      </c>
      <c r="K45" s="21">
        <v>82</v>
      </c>
      <c r="L45" s="24">
        <v>20.149999999999999</v>
      </c>
      <c r="M45" s="22">
        <v>20.3</v>
      </c>
      <c r="N45" s="20">
        <v>11800</v>
      </c>
      <c r="O45" s="20">
        <f t="shared" si="2"/>
        <v>11500.28</v>
      </c>
    </row>
    <row r="46" spans="1:15" ht="23.25">
      <c r="A46" s="17">
        <v>19</v>
      </c>
      <c r="B46" s="23">
        <v>4.3</v>
      </c>
      <c r="C46" s="25">
        <v>4.45</v>
      </c>
      <c r="D46" s="20">
        <v>11800</v>
      </c>
      <c r="E46" s="20">
        <f t="shared" si="0"/>
        <v>11500.28</v>
      </c>
      <c r="F46" s="21">
        <v>51</v>
      </c>
      <c r="G46" s="22">
        <v>12.3</v>
      </c>
      <c r="H46" s="24">
        <v>12.45</v>
      </c>
      <c r="I46" s="20">
        <v>11800</v>
      </c>
      <c r="J46" s="20">
        <f t="shared" si="1"/>
        <v>11500.28</v>
      </c>
      <c r="K46" s="21">
        <v>83</v>
      </c>
      <c r="L46" s="24">
        <v>20.3</v>
      </c>
      <c r="M46" s="22">
        <v>20.45</v>
      </c>
      <c r="N46" s="20">
        <v>11800</v>
      </c>
      <c r="O46" s="20">
        <f t="shared" si="2"/>
        <v>11500.28</v>
      </c>
    </row>
    <row r="47" spans="1:15" ht="23.25">
      <c r="A47" s="17">
        <v>20</v>
      </c>
      <c r="B47" s="17">
        <v>4.45</v>
      </c>
      <c r="C47" s="24">
        <v>5</v>
      </c>
      <c r="D47" s="20">
        <v>11800</v>
      </c>
      <c r="E47" s="20">
        <f t="shared" si="0"/>
        <v>11500.28</v>
      </c>
      <c r="F47" s="21">
        <v>52</v>
      </c>
      <c r="G47" s="22">
        <v>12.45</v>
      </c>
      <c r="H47" s="24">
        <v>13</v>
      </c>
      <c r="I47" s="20">
        <v>11800</v>
      </c>
      <c r="J47" s="20">
        <f t="shared" si="1"/>
        <v>11500.28</v>
      </c>
      <c r="K47" s="21">
        <v>84</v>
      </c>
      <c r="L47" s="24">
        <v>20.45</v>
      </c>
      <c r="M47" s="22">
        <v>21</v>
      </c>
      <c r="N47" s="20">
        <v>11800</v>
      </c>
      <c r="O47" s="20">
        <f t="shared" si="2"/>
        <v>11500.28</v>
      </c>
    </row>
    <row r="48" spans="1:15" ht="23.25">
      <c r="A48" s="17">
        <v>21</v>
      </c>
      <c r="B48" s="22">
        <v>5</v>
      </c>
      <c r="C48" s="25">
        <v>5.15</v>
      </c>
      <c r="D48" s="20">
        <v>11800</v>
      </c>
      <c r="E48" s="20">
        <f t="shared" si="0"/>
        <v>11500.28</v>
      </c>
      <c r="F48" s="21">
        <v>53</v>
      </c>
      <c r="G48" s="22">
        <v>13</v>
      </c>
      <c r="H48" s="24">
        <v>13.15</v>
      </c>
      <c r="I48" s="20">
        <v>11800</v>
      </c>
      <c r="J48" s="20">
        <f t="shared" si="1"/>
        <v>11500.28</v>
      </c>
      <c r="K48" s="21">
        <v>85</v>
      </c>
      <c r="L48" s="24">
        <v>21</v>
      </c>
      <c r="M48" s="22">
        <v>21.15</v>
      </c>
      <c r="N48" s="20">
        <v>11800</v>
      </c>
      <c r="O48" s="20">
        <f t="shared" si="2"/>
        <v>11500.28</v>
      </c>
    </row>
    <row r="49" spans="1:18" ht="23.25">
      <c r="A49" s="17">
        <v>22</v>
      </c>
      <c r="B49" s="19">
        <v>5.15</v>
      </c>
      <c r="C49" s="24">
        <v>5.3</v>
      </c>
      <c r="D49" s="20">
        <v>11800</v>
      </c>
      <c r="E49" s="20">
        <f t="shared" si="0"/>
        <v>11500.28</v>
      </c>
      <c r="F49" s="21">
        <v>54</v>
      </c>
      <c r="G49" s="22">
        <v>13.15</v>
      </c>
      <c r="H49" s="24">
        <v>13.3</v>
      </c>
      <c r="I49" s="20">
        <v>11800</v>
      </c>
      <c r="J49" s="20">
        <f t="shared" si="1"/>
        <v>11500.28</v>
      </c>
      <c r="K49" s="21">
        <v>86</v>
      </c>
      <c r="L49" s="24">
        <v>21.15</v>
      </c>
      <c r="M49" s="22">
        <v>21.3</v>
      </c>
      <c r="N49" s="20">
        <v>11800</v>
      </c>
      <c r="O49" s="20">
        <f t="shared" si="2"/>
        <v>11500.28</v>
      </c>
    </row>
    <row r="50" spans="1:18" ht="23.25">
      <c r="A50" s="17">
        <v>23</v>
      </c>
      <c r="B50" s="22">
        <v>5.3</v>
      </c>
      <c r="C50" s="25">
        <v>5.45</v>
      </c>
      <c r="D50" s="20">
        <v>11800</v>
      </c>
      <c r="E50" s="20">
        <f t="shared" si="0"/>
        <v>11500.28</v>
      </c>
      <c r="F50" s="21">
        <v>55</v>
      </c>
      <c r="G50" s="22">
        <v>13.3</v>
      </c>
      <c r="H50" s="24">
        <v>13.45</v>
      </c>
      <c r="I50" s="20">
        <v>11800</v>
      </c>
      <c r="J50" s="20">
        <f t="shared" si="1"/>
        <v>11500.28</v>
      </c>
      <c r="K50" s="21">
        <v>87</v>
      </c>
      <c r="L50" s="24">
        <v>21.3</v>
      </c>
      <c r="M50" s="22">
        <v>21.45</v>
      </c>
      <c r="N50" s="20">
        <v>11800</v>
      </c>
      <c r="O50" s="20">
        <f t="shared" si="2"/>
        <v>11500.28</v>
      </c>
    </row>
    <row r="51" spans="1:18" ht="23.25">
      <c r="A51" s="17">
        <v>24</v>
      </c>
      <c r="B51" s="19">
        <v>5.45</v>
      </c>
      <c r="C51" s="24">
        <v>6</v>
      </c>
      <c r="D51" s="20">
        <v>11800</v>
      </c>
      <c r="E51" s="20">
        <f t="shared" si="0"/>
        <v>11500.28</v>
      </c>
      <c r="F51" s="21">
        <v>56</v>
      </c>
      <c r="G51" s="22">
        <v>13.45</v>
      </c>
      <c r="H51" s="24">
        <v>14</v>
      </c>
      <c r="I51" s="20">
        <v>11800</v>
      </c>
      <c r="J51" s="20">
        <f t="shared" si="1"/>
        <v>11500.28</v>
      </c>
      <c r="K51" s="21">
        <v>88</v>
      </c>
      <c r="L51" s="24">
        <v>21.45</v>
      </c>
      <c r="M51" s="22">
        <v>22</v>
      </c>
      <c r="N51" s="20">
        <v>11800</v>
      </c>
      <c r="O51" s="20">
        <f t="shared" si="2"/>
        <v>11500.28</v>
      </c>
    </row>
    <row r="52" spans="1:18" ht="23.25">
      <c r="A52" s="17">
        <v>25</v>
      </c>
      <c r="B52" s="22">
        <v>6</v>
      </c>
      <c r="C52" s="25">
        <v>6.15</v>
      </c>
      <c r="D52" s="20">
        <v>11800</v>
      </c>
      <c r="E52" s="20">
        <f t="shared" si="0"/>
        <v>11500.28</v>
      </c>
      <c r="F52" s="21">
        <v>57</v>
      </c>
      <c r="G52" s="22">
        <v>14</v>
      </c>
      <c r="H52" s="24">
        <v>14.15</v>
      </c>
      <c r="I52" s="20">
        <v>11800</v>
      </c>
      <c r="J52" s="20">
        <f t="shared" si="1"/>
        <v>11500.28</v>
      </c>
      <c r="K52" s="21">
        <v>89</v>
      </c>
      <c r="L52" s="24">
        <v>22</v>
      </c>
      <c r="M52" s="22">
        <v>22.15</v>
      </c>
      <c r="N52" s="20">
        <v>11800</v>
      </c>
      <c r="O52" s="20">
        <f t="shared" si="2"/>
        <v>11500.28</v>
      </c>
    </row>
    <row r="53" spans="1:18" ht="23.25">
      <c r="A53" s="17">
        <v>26</v>
      </c>
      <c r="B53" s="19">
        <v>6.15</v>
      </c>
      <c r="C53" s="24">
        <v>6.3</v>
      </c>
      <c r="D53" s="20">
        <v>11800</v>
      </c>
      <c r="E53" s="20">
        <f t="shared" si="0"/>
        <v>11500.28</v>
      </c>
      <c r="F53" s="21">
        <v>58</v>
      </c>
      <c r="G53" s="22">
        <v>14.15</v>
      </c>
      <c r="H53" s="24">
        <v>14.3</v>
      </c>
      <c r="I53" s="20">
        <v>11800</v>
      </c>
      <c r="J53" s="20">
        <f t="shared" si="1"/>
        <v>11500.28</v>
      </c>
      <c r="K53" s="21">
        <v>90</v>
      </c>
      <c r="L53" s="24">
        <v>22.15</v>
      </c>
      <c r="M53" s="22">
        <v>22.3</v>
      </c>
      <c r="N53" s="20">
        <v>11800</v>
      </c>
      <c r="O53" s="20">
        <f t="shared" si="2"/>
        <v>11500.28</v>
      </c>
    </row>
    <row r="54" spans="1:18" ht="23.25">
      <c r="A54" s="17">
        <v>27</v>
      </c>
      <c r="B54" s="22">
        <v>6.3</v>
      </c>
      <c r="C54" s="25">
        <v>6.45</v>
      </c>
      <c r="D54" s="20">
        <v>11800</v>
      </c>
      <c r="E54" s="20">
        <f t="shared" si="0"/>
        <v>11500.28</v>
      </c>
      <c r="F54" s="21">
        <v>59</v>
      </c>
      <c r="G54" s="22">
        <v>14.3</v>
      </c>
      <c r="H54" s="24">
        <v>14.45</v>
      </c>
      <c r="I54" s="20">
        <v>11800</v>
      </c>
      <c r="J54" s="20">
        <f t="shared" si="1"/>
        <v>11500.28</v>
      </c>
      <c r="K54" s="21">
        <v>91</v>
      </c>
      <c r="L54" s="24">
        <v>22.3</v>
      </c>
      <c r="M54" s="22">
        <v>22.45</v>
      </c>
      <c r="N54" s="20">
        <v>11800</v>
      </c>
      <c r="O54" s="20">
        <f t="shared" si="2"/>
        <v>11500.28</v>
      </c>
    </row>
    <row r="55" spans="1:18" ht="23.25">
      <c r="A55" s="17">
        <v>28</v>
      </c>
      <c r="B55" s="19">
        <v>6.45</v>
      </c>
      <c r="C55" s="24">
        <v>7</v>
      </c>
      <c r="D55" s="20">
        <v>11800</v>
      </c>
      <c r="E55" s="20">
        <f t="shared" si="0"/>
        <v>11500.28</v>
      </c>
      <c r="F55" s="21">
        <v>60</v>
      </c>
      <c r="G55" s="22">
        <v>14.45</v>
      </c>
      <c r="H55" s="22">
        <v>15</v>
      </c>
      <c r="I55" s="20">
        <v>11800</v>
      </c>
      <c r="J55" s="20">
        <f t="shared" si="1"/>
        <v>11500.28</v>
      </c>
      <c r="K55" s="21">
        <v>92</v>
      </c>
      <c r="L55" s="24">
        <v>22.45</v>
      </c>
      <c r="M55" s="22">
        <v>23</v>
      </c>
      <c r="N55" s="20">
        <v>11800</v>
      </c>
      <c r="O55" s="20">
        <f t="shared" si="2"/>
        <v>11500.28</v>
      </c>
    </row>
    <row r="56" spans="1:18" ht="23.25">
      <c r="A56" s="17">
        <v>29</v>
      </c>
      <c r="B56" s="22">
        <v>7</v>
      </c>
      <c r="C56" s="25">
        <v>7.15</v>
      </c>
      <c r="D56" s="20">
        <v>11800</v>
      </c>
      <c r="E56" s="20">
        <f t="shared" si="0"/>
        <v>11500.28</v>
      </c>
      <c r="F56" s="21">
        <v>61</v>
      </c>
      <c r="G56" s="22">
        <v>15</v>
      </c>
      <c r="H56" s="22">
        <v>15.15</v>
      </c>
      <c r="I56" s="20">
        <v>11800</v>
      </c>
      <c r="J56" s="20">
        <f t="shared" si="1"/>
        <v>11500.28</v>
      </c>
      <c r="K56" s="21">
        <v>93</v>
      </c>
      <c r="L56" s="24">
        <v>23</v>
      </c>
      <c r="M56" s="22">
        <v>23.15</v>
      </c>
      <c r="N56" s="20">
        <v>11800</v>
      </c>
      <c r="O56" s="20">
        <f t="shared" si="2"/>
        <v>11500.28</v>
      </c>
    </row>
    <row r="57" spans="1:18" ht="23.25">
      <c r="A57" s="17">
        <v>30</v>
      </c>
      <c r="B57" s="19">
        <v>7.15</v>
      </c>
      <c r="C57" s="24">
        <v>7.3</v>
      </c>
      <c r="D57" s="20">
        <v>11800</v>
      </c>
      <c r="E57" s="20">
        <f t="shared" si="0"/>
        <v>11500.28</v>
      </c>
      <c r="F57" s="21">
        <v>62</v>
      </c>
      <c r="G57" s="22">
        <v>15.15</v>
      </c>
      <c r="H57" s="22">
        <v>15.3</v>
      </c>
      <c r="I57" s="20">
        <v>11800</v>
      </c>
      <c r="J57" s="20">
        <f t="shared" si="1"/>
        <v>11500.28</v>
      </c>
      <c r="K57" s="21">
        <v>94</v>
      </c>
      <c r="L57" s="22">
        <v>23.15</v>
      </c>
      <c r="M57" s="22">
        <v>23.3</v>
      </c>
      <c r="N57" s="20">
        <v>11800</v>
      </c>
      <c r="O57" s="20">
        <f t="shared" si="2"/>
        <v>11500.28</v>
      </c>
    </row>
    <row r="58" spans="1:18" ht="23.25">
      <c r="A58" s="17">
        <v>31</v>
      </c>
      <c r="B58" s="22">
        <v>7.3</v>
      </c>
      <c r="C58" s="25">
        <v>7.45</v>
      </c>
      <c r="D58" s="20">
        <v>11800</v>
      </c>
      <c r="E58" s="20">
        <f t="shared" si="0"/>
        <v>11500.28</v>
      </c>
      <c r="F58" s="21">
        <v>63</v>
      </c>
      <c r="G58" s="22">
        <v>15.3</v>
      </c>
      <c r="H58" s="22">
        <v>15.45</v>
      </c>
      <c r="I58" s="20">
        <v>11800</v>
      </c>
      <c r="J58" s="20">
        <f t="shared" si="1"/>
        <v>11500.28</v>
      </c>
      <c r="K58" s="21">
        <v>95</v>
      </c>
      <c r="L58" s="22">
        <v>23.3</v>
      </c>
      <c r="M58" s="22">
        <v>23.45</v>
      </c>
      <c r="N58" s="20">
        <v>11800</v>
      </c>
      <c r="O58" s="20">
        <f t="shared" si="2"/>
        <v>11500.28</v>
      </c>
    </row>
    <row r="59" spans="1:18" ht="23.25">
      <c r="A59" s="17">
        <v>32</v>
      </c>
      <c r="B59" s="19">
        <v>7.45</v>
      </c>
      <c r="C59" s="24">
        <v>8</v>
      </c>
      <c r="D59" s="20">
        <v>11800</v>
      </c>
      <c r="E59" s="20">
        <f t="shared" si="0"/>
        <v>11500.28</v>
      </c>
      <c r="F59" s="21">
        <v>64</v>
      </c>
      <c r="G59" s="22">
        <v>15.45</v>
      </c>
      <c r="H59" s="22">
        <v>16</v>
      </c>
      <c r="I59" s="20">
        <v>11800</v>
      </c>
      <c r="J59" s="20">
        <f t="shared" si="1"/>
        <v>11500.28</v>
      </c>
      <c r="K59" s="26">
        <v>96</v>
      </c>
      <c r="L59" s="22">
        <v>23.45</v>
      </c>
      <c r="M59" s="27">
        <v>24</v>
      </c>
      <c r="N59" s="20">
        <v>11800</v>
      </c>
      <c r="O59" s="20">
        <f t="shared" si="2"/>
        <v>11500.28</v>
      </c>
    </row>
    <row r="60" spans="1:18" ht="23.25">
      <c r="A60" s="28"/>
      <c r="B60" s="29"/>
      <c r="C60" s="30"/>
      <c r="D60" s="31">
        <f>SUM(D28:D59)</f>
        <v>377600</v>
      </c>
      <c r="E60" s="32">
        <f>SUM(E28:E59)</f>
        <v>368008.96000000025</v>
      </c>
      <c r="F60" s="33"/>
      <c r="G60" s="34"/>
      <c r="H60" s="34"/>
      <c r="I60" s="32">
        <f>SUM(I28:I59)</f>
        <v>377600</v>
      </c>
      <c r="J60" s="31">
        <f>SUM(J28:J59)</f>
        <v>368008.96000000025</v>
      </c>
      <c r="K60" s="33"/>
      <c r="L60" s="34"/>
      <c r="M60" s="34"/>
      <c r="N60" s="31">
        <f>SUM(N28:N59)</f>
        <v>377600</v>
      </c>
      <c r="O60" s="32">
        <f>SUM(O28:O59)</f>
        <v>368008.96000000025</v>
      </c>
      <c r="P60" s="12"/>
      <c r="Q60" s="35"/>
      <c r="R60" s="12"/>
    </row>
    <row r="64" spans="1:18">
      <c r="A64" s="49" t="s">
        <v>72</v>
      </c>
      <c r="B64" s="49">
        <f>SUM(D60,I60,N60)/(4000*1000)</f>
        <v>0.28320000000000001</v>
      </c>
      <c r="C64" s="49">
        <f>ROUNDDOWN(SUM(E60,J60,O60)/(4000*1000),4)</f>
        <v>0.27600000000000002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2"/>
  <sheetViews>
    <sheetView topLeftCell="A54" zoomScale="91" zoomScaleNormal="91" workbookViewId="0">
      <selection activeCell="C77" sqref="C77"/>
    </sheetView>
  </sheetViews>
  <sheetFormatPr defaultColWidth="9.140625" defaultRowHeight="12.75" customHeight="1"/>
  <cols>
    <col min="1" max="1" width="14.7109375" customWidth="1"/>
    <col min="4" max="4" width="15.42578125" customWidth="1"/>
    <col min="5" max="5" width="14.42578125" customWidth="1"/>
    <col min="6" max="6" width="10.140625" customWidth="1"/>
    <col min="9" max="9" width="16" customWidth="1"/>
    <col min="10" max="10" width="14.28515625" customWidth="1"/>
    <col min="11" max="11" width="10.42578125" customWidth="1"/>
    <col min="12" max="12" width="10.28515625" customWidth="1"/>
    <col min="14" max="14" width="15.28515625" customWidth="1"/>
    <col min="15" max="15" width="14.28515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73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74</v>
      </c>
      <c r="N12" s="2" t="s">
        <v>75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71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01.25">
      <c r="A26" s="11" t="s">
        <v>25</v>
      </c>
      <c r="B26" s="61" t="s">
        <v>26</v>
      </c>
      <c r="C26" s="60"/>
      <c r="D26" s="11" t="s">
        <v>27</v>
      </c>
      <c r="E26" s="11" t="s">
        <v>28</v>
      </c>
      <c r="F26" s="11" t="s">
        <v>25</v>
      </c>
      <c r="G26" s="61" t="s">
        <v>26</v>
      </c>
      <c r="H26" s="60"/>
      <c r="I26" s="11" t="s">
        <v>27</v>
      </c>
      <c r="J26" s="11" t="s">
        <v>28</v>
      </c>
      <c r="K26" s="11" t="s">
        <v>25</v>
      </c>
      <c r="L26" s="61" t="s">
        <v>26</v>
      </c>
      <c r="M26" s="60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11800</v>
      </c>
      <c r="E28" s="20">
        <f t="shared" ref="E28:E59" si="0">D28*(100-2.54)/100</f>
        <v>11500.28</v>
      </c>
      <c r="F28" s="21">
        <v>33</v>
      </c>
      <c r="G28" s="22">
        <v>8</v>
      </c>
      <c r="H28" s="22">
        <v>8.15</v>
      </c>
      <c r="I28" s="20">
        <v>11800</v>
      </c>
      <c r="J28" s="20">
        <f t="shared" ref="J28:J59" si="1">I28*(100-2.54)/100</f>
        <v>11500.28</v>
      </c>
      <c r="K28" s="21">
        <v>65</v>
      </c>
      <c r="L28" s="22">
        <v>16</v>
      </c>
      <c r="M28" s="22">
        <v>16.149999999999999</v>
      </c>
      <c r="N28" s="20">
        <v>11800</v>
      </c>
      <c r="O28" s="20">
        <f t="shared" ref="O28:O59" si="2">N28*(100-2.54)/100</f>
        <v>11500.28</v>
      </c>
    </row>
    <row r="29" spans="1:15" ht="23.25">
      <c r="A29" s="17">
        <v>2</v>
      </c>
      <c r="B29" s="17">
        <v>0.15</v>
      </c>
      <c r="C29" s="23">
        <v>0.3</v>
      </c>
      <c r="D29" s="20">
        <v>11800</v>
      </c>
      <c r="E29" s="20">
        <f t="shared" si="0"/>
        <v>11500.28</v>
      </c>
      <c r="F29" s="21">
        <v>34</v>
      </c>
      <c r="G29" s="22">
        <v>8.15</v>
      </c>
      <c r="H29" s="22">
        <v>8.3000000000000007</v>
      </c>
      <c r="I29" s="20">
        <v>11800</v>
      </c>
      <c r="J29" s="20">
        <f t="shared" si="1"/>
        <v>11500.28</v>
      </c>
      <c r="K29" s="21">
        <v>66</v>
      </c>
      <c r="L29" s="22">
        <v>16.149999999999999</v>
      </c>
      <c r="M29" s="22">
        <v>16.3</v>
      </c>
      <c r="N29" s="20">
        <v>11800</v>
      </c>
      <c r="O29" s="20">
        <f t="shared" si="2"/>
        <v>11500.28</v>
      </c>
    </row>
    <row r="30" spans="1:15" ht="23.25">
      <c r="A30" s="17">
        <v>3</v>
      </c>
      <c r="B30" s="23">
        <v>0.3</v>
      </c>
      <c r="C30" s="19">
        <v>0.45</v>
      </c>
      <c r="D30" s="20">
        <v>11800</v>
      </c>
      <c r="E30" s="20">
        <f t="shared" si="0"/>
        <v>11500.28</v>
      </c>
      <c r="F30" s="21">
        <v>35</v>
      </c>
      <c r="G30" s="22">
        <v>8.3000000000000007</v>
      </c>
      <c r="H30" s="22">
        <v>8.4499999999999993</v>
      </c>
      <c r="I30" s="20">
        <v>11800</v>
      </c>
      <c r="J30" s="20">
        <f t="shared" si="1"/>
        <v>11500.28</v>
      </c>
      <c r="K30" s="21">
        <v>67</v>
      </c>
      <c r="L30" s="22">
        <v>16.3</v>
      </c>
      <c r="M30" s="22">
        <v>16.45</v>
      </c>
      <c r="N30" s="20">
        <v>11800</v>
      </c>
      <c r="O30" s="20">
        <f t="shared" si="2"/>
        <v>11500.28</v>
      </c>
    </row>
    <row r="31" spans="1:15" ht="23.25">
      <c r="A31" s="17">
        <v>4</v>
      </c>
      <c r="B31" s="17">
        <v>0.45</v>
      </c>
      <c r="C31" s="22">
        <v>1</v>
      </c>
      <c r="D31" s="20">
        <v>11800</v>
      </c>
      <c r="E31" s="20">
        <f t="shared" si="0"/>
        <v>11500.28</v>
      </c>
      <c r="F31" s="21">
        <v>36</v>
      </c>
      <c r="G31" s="22">
        <v>8.4499999999999993</v>
      </c>
      <c r="H31" s="22">
        <v>9</v>
      </c>
      <c r="I31" s="20">
        <v>11800</v>
      </c>
      <c r="J31" s="20">
        <f t="shared" si="1"/>
        <v>11500.28</v>
      </c>
      <c r="K31" s="21">
        <v>68</v>
      </c>
      <c r="L31" s="22">
        <v>16.45</v>
      </c>
      <c r="M31" s="22">
        <v>17</v>
      </c>
      <c r="N31" s="20">
        <v>11800</v>
      </c>
      <c r="O31" s="20">
        <f t="shared" si="2"/>
        <v>11500.28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11800</v>
      </c>
      <c r="E32" s="20">
        <f t="shared" si="0"/>
        <v>11500.28</v>
      </c>
      <c r="F32" s="21">
        <v>37</v>
      </c>
      <c r="G32" s="22">
        <v>9</v>
      </c>
      <c r="H32" s="22">
        <v>9.15</v>
      </c>
      <c r="I32" s="20">
        <v>11800</v>
      </c>
      <c r="J32" s="20">
        <f t="shared" si="1"/>
        <v>11500.28</v>
      </c>
      <c r="K32" s="21">
        <v>69</v>
      </c>
      <c r="L32" s="22">
        <v>17</v>
      </c>
      <c r="M32" s="22">
        <v>17.149999999999999</v>
      </c>
      <c r="N32" s="20">
        <v>11800</v>
      </c>
      <c r="O32" s="20">
        <f t="shared" si="2"/>
        <v>11500.28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11800</v>
      </c>
      <c r="E33" s="20">
        <f t="shared" si="0"/>
        <v>11500.28</v>
      </c>
      <c r="F33" s="21">
        <v>38</v>
      </c>
      <c r="G33" s="22">
        <v>9.15</v>
      </c>
      <c r="H33" s="22">
        <v>9.3000000000000007</v>
      </c>
      <c r="I33" s="20">
        <v>11800</v>
      </c>
      <c r="J33" s="20">
        <f t="shared" si="1"/>
        <v>11500.28</v>
      </c>
      <c r="K33" s="21">
        <v>70</v>
      </c>
      <c r="L33" s="22">
        <v>17.149999999999999</v>
      </c>
      <c r="M33" s="22">
        <v>17.3</v>
      </c>
      <c r="N33" s="20">
        <v>11800</v>
      </c>
      <c r="O33" s="20">
        <f t="shared" si="2"/>
        <v>11500.28</v>
      </c>
    </row>
    <row r="34" spans="1:15" ht="23.25">
      <c r="A34" s="17">
        <v>7</v>
      </c>
      <c r="B34" s="23">
        <v>1.3</v>
      </c>
      <c r="C34" s="19">
        <v>1.45</v>
      </c>
      <c r="D34" s="20">
        <v>11800</v>
      </c>
      <c r="E34" s="20">
        <f t="shared" si="0"/>
        <v>11500.28</v>
      </c>
      <c r="F34" s="21">
        <v>39</v>
      </c>
      <c r="G34" s="22">
        <v>9.3000000000000007</v>
      </c>
      <c r="H34" s="22">
        <v>9.4499999999999993</v>
      </c>
      <c r="I34" s="20">
        <v>11800</v>
      </c>
      <c r="J34" s="20">
        <f t="shared" si="1"/>
        <v>11500.28</v>
      </c>
      <c r="K34" s="21">
        <v>71</v>
      </c>
      <c r="L34" s="22">
        <v>17.3</v>
      </c>
      <c r="M34" s="22">
        <v>17.45</v>
      </c>
      <c r="N34" s="20">
        <v>11800</v>
      </c>
      <c r="O34" s="20">
        <f t="shared" si="2"/>
        <v>11500.28</v>
      </c>
    </row>
    <row r="35" spans="1:15" ht="23.25">
      <c r="A35" s="17">
        <v>8</v>
      </c>
      <c r="B35" s="17">
        <v>1.45</v>
      </c>
      <c r="C35" s="22">
        <v>2</v>
      </c>
      <c r="D35" s="20">
        <v>11800</v>
      </c>
      <c r="E35" s="20">
        <f t="shared" si="0"/>
        <v>11500.28</v>
      </c>
      <c r="F35" s="21">
        <v>40</v>
      </c>
      <c r="G35" s="22">
        <v>9.4499999999999993</v>
      </c>
      <c r="H35" s="22">
        <v>10</v>
      </c>
      <c r="I35" s="20">
        <v>11800</v>
      </c>
      <c r="J35" s="20">
        <f t="shared" si="1"/>
        <v>11500.28</v>
      </c>
      <c r="K35" s="21">
        <v>72</v>
      </c>
      <c r="L35" s="24">
        <v>17.45</v>
      </c>
      <c r="M35" s="22">
        <v>18</v>
      </c>
      <c r="N35" s="20">
        <v>11800</v>
      </c>
      <c r="O35" s="20">
        <f t="shared" si="2"/>
        <v>11500.28</v>
      </c>
    </row>
    <row r="36" spans="1:15" ht="23.25">
      <c r="A36" s="17">
        <v>9</v>
      </c>
      <c r="B36" s="23">
        <v>2</v>
      </c>
      <c r="C36" s="19">
        <v>2.15</v>
      </c>
      <c r="D36" s="20">
        <v>11800</v>
      </c>
      <c r="E36" s="20">
        <f t="shared" si="0"/>
        <v>11500.28</v>
      </c>
      <c r="F36" s="21">
        <v>41</v>
      </c>
      <c r="G36" s="22">
        <v>10</v>
      </c>
      <c r="H36" s="24">
        <v>10.15</v>
      </c>
      <c r="I36" s="20">
        <v>11800</v>
      </c>
      <c r="J36" s="20">
        <f t="shared" si="1"/>
        <v>11500.28</v>
      </c>
      <c r="K36" s="21">
        <v>73</v>
      </c>
      <c r="L36" s="24">
        <v>18</v>
      </c>
      <c r="M36" s="22">
        <v>18.149999999999999</v>
      </c>
      <c r="N36" s="20">
        <v>11800</v>
      </c>
      <c r="O36" s="20">
        <f t="shared" si="2"/>
        <v>11500.28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11800</v>
      </c>
      <c r="E37" s="20">
        <f t="shared" si="0"/>
        <v>11500.28</v>
      </c>
      <c r="F37" s="21">
        <v>42</v>
      </c>
      <c r="G37" s="22">
        <v>10.15</v>
      </c>
      <c r="H37" s="24">
        <v>10.3</v>
      </c>
      <c r="I37" s="20">
        <v>11800</v>
      </c>
      <c r="J37" s="20">
        <f t="shared" si="1"/>
        <v>11500.28</v>
      </c>
      <c r="K37" s="21">
        <v>74</v>
      </c>
      <c r="L37" s="24">
        <v>18.149999999999999</v>
      </c>
      <c r="M37" s="22">
        <v>18.3</v>
      </c>
      <c r="N37" s="20">
        <v>11800</v>
      </c>
      <c r="O37" s="20">
        <f t="shared" si="2"/>
        <v>11500.28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11800</v>
      </c>
      <c r="E38" s="20">
        <f t="shared" si="0"/>
        <v>11500.28</v>
      </c>
      <c r="F38" s="21">
        <v>43</v>
      </c>
      <c r="G38" s="22">
        <v>10.3</v>
      </c>
      <c r="H38" s="24">
        <v>10.45</v>
      </c>
      <c r="I38" s="20">
        <v>11800</v>
      </c>
      <c r="J38" s="20">
        <f t="shared" si="1"/>
        <v>11500.28</v>
      </c>
      <c r="K38" s="21">
        <v>75</v>
      </c>
      <c r="L38" s="24">
        <v>18.3</v>
      </c>
      <c r="M38" s="22">
        <v>18.45</v>
      </c>
      <c r="N38" s="20">
        <v>11800</v>
      </c>
      <c r="O38" s="20">
        <f t="shared" si="2"/>
        <v>11500.28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11800</v>
      </c>
      <c r="E39" s="20">
        <f t="shared" si="0"/>
        <v>11500.28</v>
      </c>
      <c r="F39" s="21">
        <v>44</v>
      </c>
      <c r="G39" s="22">
        <v>10.45</v>
      </c>
      <c r="H39" s="24">
        <v>11</v>
      </c>
      <c r="I39" s="20">
        <v>11800</v>
      </c>
      <c r="J39" s="20">
        <f t="shared" si="1"/>
        <v>11500.28</v>
      </c>
      <c r="K39" s="21">
        <v>76</v>
      </c>
      <c r="L39" s="24">
        <v>18.45</v>
      </c>
      <c r="M39" s="22">
        <v>19</v>
      </c>
      <c r="N39" s="20">
        <v>11800</v>
      </c>
      <c r="O39" s="20">
        <f t="shared" si="2"/>
        <v>11500.28</v>
      </c>
    </row>
    <row r="40" spans="1:15" ht="23.25">
      <c r="A40" s="17">
        <v>13</v>
      </c>
      <c r="B40" s="23">
        <v>3</v>
      </c>
      <c r="C40" s="25">
        <v>3.15</v>
      </c>
      <c r="D40" s="20">
        <v>11800</v>
      </c>
      <c r="E40" s="20">
        <f t="shared" si="0"/>
        <v>11500.28</v>
      </c>
      <c r="F40" s="21">
        <v>45</v>
      </c>
      <c r="G40" s="22">
        <v>11</v>
      </c>
      <c r="H40" s="24">
        <v>11.15</v>
      </c>
      <c r="I40" s="20">
        <v>11800</v>
      </c>
      <c r="J40" s="20">
        <f t="shared" si="1"/>
        <v>11500.28</v>
      </c>
      <c r="K40" s="21">
        <v>77</v>
      </c>
      <c r="L40" s="24">
        <v>19</v>
      </c>
      <c r="M40" s="22">
        <v>19.149999999999999</v>
      </c>
      <c r="N40" s="20">
        <v>11800</v>
      </c>
      <c r="O40" s="20">
        <f t="shared" si="2"/>
        <v>11500.28</v>
      </c>
    </row>
    <row r="41" spans="1:15" ht="23.25">
      <c r="A41" s="17">
        <v>14</v>
      </c>
      <c r="B41" s="17">
        <v>3.15</v>
      </c>
      <c r="C41" s="24">
        <v>3.3</v>
      </c>
      <c r="D41" s="20">
        <v>11800</v>
      </c>
      <c r="E41" s="20">
        <f t="shared" si="0"/>
        <v>11500.28</v>
      </c>
      <c r="F41" s="21">
        <v>46</v>
      </c>
      <c r="G41" s="22">
        <v>11.15</v>
      </c>
      <c r="H41" s="24">
        <v>11.3</v>
      </c>
      <c r="I41" s="20">
        <v>11800</v>
      </c>
      <c r="J41" s="20">
        <f t="shared" si="1"/>
        <v>11500.28</v>
      </c>
      <c r="K41" s="21">
        <v>78</v>
      </c>
      <c r="L41" s="24">
        <v>19.149999999999999</v>
      </c>
      <c r="M41" s="22">
        <v>19.3</v>
      </c>
      <c r="N41" s="20">
        <v>11800</v>
      </c>
      <c r="O41" s="20">
        <f t="shared" si="2"/>
        <v>11500.28</v>
      </c>
    </row>
    <row r="42" spans="1:15" ht="23.25">
      <c r="A42" s="17">
        <v>15</v>
      </c>
      <c r="B42" s="23">
        <v>3.3</v>
      </c>
      <c r="C42" s="25">
        <v>3.45</v>
      </c>
      <c r="D42" s="20">
        <v>11800</v>
      </c>
      <c r="E42" s="20">
        <f t="shared" si="0"/>
        <v>11500.28</v>
      </c>
      <c r="F42" s="21">
        <v>47</v>
      </c>
      <c r="G42" s="22">
        <v>11.3</v>
      </c>
      <c r="H42" s="24">
        <v>11.45</v>
      </c>
      <c r="I42" s="20">
        <v>11800</v>
      </c>
      <c r="J42" s="20">
        <f t="shared" si="1"/>
        <v>11500.28</v>
      </c>
      <c r="K42" s="21">
        <v>79</v>
      </c>
      <c r="L42" s="24">
        <v>19.3</v>
      </c>
      <c r="M42" s="22">
        <v>19.45</v>
      </c>
      <c r="N42" s="20">
        <v>11800</v>
      </c>
      <c r="O42" s="20">
        <f t="shared" si="2"/>
        <v>11500.28</v>
      </c>
    </row>
    <row r="43" spans="1:15" ht="23.25">
      <c r="A43" s="17">
        <v>16</v>
      </c>
      <c r="B43" s="17">
        <v>3.45</v>
      </c>
      <c r="C43" s="24">
        <v>4</v>
      </c>
      <c r="D43" s="20">
        <v>11800</v>
      </c>
      <c r="E43" s="20">
        <f t="shared" si="0"/>
        <v>11500.28</v>
      </c>
      <c r="F43" s="21">
        <v>48</v>
      </c>
      <c r="G43" s="22">
        <v>11.45</v>
      </c>
      <c r="H43" s="24">
        <v>12</v>
      </c>
      <c r="I43" s="20">
        <v>11800</v>
      </c>
      <c r="J43" s="20">
        <f t="shared" si="1"/>
        <v>11500.28</v>
      </c>
      <c r="K43" s="21">
        <v>80</v>
      </c>
      <c r="L43" s="24">
        <v>19.45</v>
      </c>
      <c r="M43" s="22">
        <v>20</v>
      </c>
      <c r="N43" s="20">
        <v>11800</v>
      </c>
      <c r="O43" s="20">
        <f t="shared" si="2"/>
        <v>11500.28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11800</v>
      </c>
      <c r="E44" s="20">
        <f t="shared" si="0"/>
        <v>11500.28</v>
      </c>
      <c r="F44" s="21">
        <v>49</v>
      </c>
      <c r="G44" s="22">
        <v>12</v>
      </c>
      <c r="H44" s="24">
        <v>12.15</v>
      </c>
      <c r="I44" s="20">
        <v>11800</v>
      </c>
      <c r="J44" s="20">
        <f t="shared" si="1"/>
        <v>11500.28</v>
      </c>
      <c r="K44" s="21">
        <v>81</v>
      </c>
      <c r="L44" s="24">
        <v>20</v>
      </c>
      <c r="M44" s="22">
        <v>20.149999999999999</v>
      </c>
      <c r="N44" s="20">
        <v>11800</v>
      </c>
      <c r="O44" s="20">
        <f t="shared" si="2"/>
        <v>11500.28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11800</v>
      </c>
      <c r="E45" s="20">
        <f t="shared" si="0"/>
        <v>11500.28</v>
      </c>
      <c r="F45" s="21">
        <v>50</v>
      </c>
      <c r="G45" s="22">
        <v>12.15</v>
      </c>
      <c r="H45" s="24">
        <v>12.3</v>
      </c>
      <c r="I45" s="20">
        <v>11800</v>
      </c>
      <c r="J45" s="20">
        <f t="shared" si="1"/>
        <v>11500.28</v>
      </c>
      <c r="K45" s="21">
        <v>82</v>
      </c>
      <c r="L45" s="24">
        <v>20.149999999999999</v>
      </c>
      <c r="M45" s="22">
        <v>20.3</v>
      </c>
      <c r="N45" s="20">
        <v>11800</v>
      </c>
      <c r="O45" s="20">
        <f t="shared" si="2"/>
        <v>11500.28</v>
      </c>
    </row>
    <row r="46" spans="1:15" ht="23.25">
      <c r="A46" s="17">
        <v>19</v>
      </c>
      <c r="B46" s="23">
        <v>4.3</v>
      </c>
      <c r="C46" s="25">
        <v>4.45</v>
      </c>
      <c r="D46" s="20">
        <v>11800</v>
      </c>
      <c r="E46" s="20">
        <f t="shared" si="0"/>
        <v>11500.28</v>
      </c>
      <c r="F46" s="21">
        <v>51</v>
      </c>
      <c r="G46" s="22">
        <v>12.3</v>
      </c>
      <c r="H46" s="24">
        <v>12.45</v>
      </c>
      <c r="I46" s="20">
        <v>11800</v>
      </c>
      <c r="J46" s="20">
        <f t="shared" si="1"/>
        <v>11500.28</v>
      </c>
      <c r="K46" s="21">
        <v>83</v>
      </c>
      <c r="L46" s="24">
        <v>20.3</v>
      </c>
      <c r="M46" s="22">
        <v>20.45</v>
      </c>
      <c r="N46" s="20">
        <v>11800</v>
      </c>
      <c r="O46" s="20">
        <f t="shared" si="2"/>
        <v>11500.28</v>
      </c>
    </row>
    <row r="47" spans="1:15" ht="23.25">
      <c r="A47" s="17">
        <v>20</v>
      </c>
      <c r="B47" s="17">
        <v>4.45</v>
      </c>
      <c r="C47" s="24">
        <v>5</v>
      </c>
      <c r="D47" s="20">
        <v>11800</v>
      </c>
      <c r="E47" s="20">
        <f t="shared" si="0"/>
        <v>11500.28</v>
      </c>
      <c r="F47" s="21">
        <v>52</v>
      </c>
      <c r="G47" s="22">
        <v>12.45</v>
      </c>
      <c r="H47" s="24">
        <v>13</v>
      </c>
      <c r="I47" s="20">
        <v>11800</v>
      </c>
      <c r="J47" s="20">
        <f t="shared" si="1"/>
        <v>11500.28</v>
      </c>
      <c r="K47" s="21">
        <v>84</v>
      </c>
      <c r="L47" s="24">
        <v>20.45</v>
      </c>
      <c r="M47" s="22">
        <v>21</v>
      </c>
      <c r="N47" s="20">
        <v>11800</v>
      </c>
      <c r="O47" s="20">
        <f t="shared" si="2"/>
        <v>11500.28</v>
      </c>
    </row>
    <row r="48" spans="1:15" ht="23.25">
      <c r="A48" s="17">
        <v>21</v>
      </c>
      <c r="B48" s="22">
        <v>5</v>
      </c>
      <c r="C48" s="25">
        <v>5.15</v>
      </c>
      <c r="D48" s="20">
        <v>11800</v>
      </c>
      <c r="E48" s="20">
        <f t="shared" si="0"/>
        <v>11500.28</v>
      </c>
      <c r="F48" s="21">
        <v>53</v>
      </c>
      <c r="G48" s="22">
        <v>13</v>
      </c>
      <c r="H48" s="24">
        <v>13.15</v>
      </c>
      <c r="I48" s="20">
        <v>11800</v>
      </c>
      <c r="J48" s="20">
        <f t="shared" si="1"/>
        <v>11500.28</v>
      </c>
      <c r="K48" s="21">
        <v>85</v>
      </c>
      <c r="L48" s="24">
        <v>21</v>
      </c>
      <c r="M48" s="22">
        <v>21.15</v>
      </c>
      <c r="N48" s="20">
        <v>11800</v>
      </c>
      <c r="O48" s="20">
        <f t="shared" si="2"/>
        <v>11500.28</v>
      </c>
    </row>
    <row r="49" spans="1:18" ht="23.25">
      <c r="A49" s="17">
        <v>22</v>
      </c>
      <c r="B49" s="19">
        <v>5.15</v>
      </c>
      <c r="C49" s="24">
        <v>5.3</v>
      </c>
      <c r="D49" s="20">
        <v>11800</v>
      </c>
      <c r="E49" s="20">
        <f t="shared" si="0"/>
        <v>11500.28</v>
      </c>
      <c r="F49" s="21">
        <v>54</v>
      </c>
      <c r="G49" s="22">
        <v>13.15</v>
      </c>
      <c r="H49" s="24">
        <v>13.3</v>
      </c>
      <c r="I49" s="20">
        <v>11800</v>
      </c>
      <c r="J49" s="20">
        <f t="shared" si="1"/>
        <v>11500.28</v>
      </c>
      <c r="K49" s="21">
        <v>86</v>
      </c>
      <c r="L49" s="24">
        <v>21.15</v>
      </c>
      <c r="M49" s="22">
        <v>21.3</v>
      </c>
      <c r="N49" s="20">
        <v>11800</v>
      </c>
      <c r="O49" s="20">
        <f t="shared" si="2"/>
        <v>11500.28</v>
      </c>
    </row>
    <row r="50" spans="1:18" ht="23.25">
      <c r="A50" s="17">
        <v>23</v>
      </c>
      <c r="B50" s="22">
        <v>5.3</v>
      </c>
      <c r="C50" s="25">
        <v>5.45</v>
      </c>
      <c r="D50" s="20">
        <v>11800</v>
      </c>
      <c r="E50" s="20">
        <f t="shared" si="0"/>
        <v>11500.28</v>
      </c>
      <c r="F50" s="21">
        <v>55</v>
      </c>
      <c r="G50" s="22">
        <v>13.3</v>
      </c>
      <c r="H50" s="24">
        <v>13.45</v>
      </c>
      <c r="I50" s="20">
        <v>11800</v>
      </c>
      <c r="J50" s="20">
        <f t="shared" si="1"/>
        <v>11500.28</v>
      </c>
      <c r="K50" s="21">
        <v>87</v>
      </c>
      <c r="L50" s="24">
        <v>21.3</v>
      </c>
      <c r="M50" s="22">
        <v>21.45</v>
      </c>
      <c r="N50" s="20">
        <v>11800</v>
      </c>
      <c r="O50" s="20">
        <f t="shared" si="2"/>
        <v>11500.28</v>
      </c>
    </row>
    <row r="51" spans="1:18" ht="23.25">
      <c r="A51" s="17">
        <v>24</v>
      </c>
      <c r="B51" s="19">
        <v>5.45</v>
      </c>
      <c r="C51" s="24">
        <v>6</v>
      </c>
      <c r="D51" s="20">
        <v>11800</v>
      </c>
      <c r="E51" s="20">
        <f t="shared" si="0"/>
        <v>11500.28</v>
      </c>
      <c r="F51" s="21">
        <v>56</v>
      </c>
      <c r="G51" s="22">
        <v>13.45</v>
      </c>
      <c r="H51" s="24">
        <v>14</v>
      </c>
      <c r="I51" s="20">
        <v>11800</v>
      </c>
      <c r="J51" s="20">
        <f t="shared" si="1"/>
        <v>11500.28</v>
      </c>
      <c r="K51" s="21">
        <v>88</v>
      </c>
      <c r="L51" s="24">
        <v>21.45</v>
      </c>
      <c r="M51" s="22">
        <v>22</v>
      </c>
      <c r="N51" s="20">
        <v>11800</v>
      </c>
      <c r="O51" s="20">
        <f t="shared" si="2"/>
        <v>11500.28</v>
      </c>
    </row>
    <row r="52" spans="1:18" ht="23.25">
      <c r="A52" s="17">
        <v>25</v>
      </c>
      <c r="B52" s="22">
        <v>6</v>
      </c>
      <c r="C52" s="25">
        <v>6.15</v>
      </c>
      <c r="D52" s="20">
        <v>11800</v>
      </c>
      <c r="E52" s="20">
        <f t="shared" si="0"/>
        <v>11500.28</v>
      </c>
      <c r="F52" s="21">
        <v>57</v>
      </c>
      <c r="G52" s="22">
        <v>14</v>
      </c>
      <c r="H52" s="24">
        <v>14.15</v>
      </c>
      <c r="I52" s="20">
        <v>11800</v>
      </c>
      <c r="J52" s="20">
        <f t="shared" si="1"/>
        <v>11500.28</v>
      </c>
      <c r="K52" s="21">
        <v>89</v>
      </c>
      <c r="L52" s="24">
        <v>22</v>
      </c>
      <c r="M52" s="22">
        <v>22.15</v>
      </c>
      <c r="N52" s="20">
        <v>11800</v>
      </c>
      <c r="O52" s="20">
        <f t="shared" si="2"/>
        <v>11500.28</v>
      </c>
    </row>
    <row r="53" spans="1:18" ht="23.25">
      <c r="A53" s="17">
        <v>26</v>
      </c>
      <c r="B53" s="19">
        <v>6.15</v>
      </c>
      <c r="C53" s="24">
        <v>6.3</v>
      </c>
      <c r="D53" s="20">
        <v>11800</v>
      </c>
      <c r="E53" s="20">
        <f t="shared" si="0"/>
        <v>11500.28</v>
      </c>
      <c r="F53" s="21">
        <v>58</v>
      </c>
      <c r="G53" s="22">
        <v>14.15</v>
      </c>
      <c r="H53" s="24">
        <v>14.3</v>
      </c>
      <c r="I53" s="20">
        <v>11800</v>
      </c>
      <c r="J53" s="20">
        <f t="shared" si="1"/>
        <v>11500.28</v>
      </c>
      <c r="K53" s="21">
        <v>90</v>
      </c>
      <c r="L53" s="24">
        <v>22.15</v>
      </c>
      <c r="M53" s="22">
        <v>22.3</v>
      </c>
      <c r="N53" s="20">
        <v>11800</v>
      </c>
      <c r="O53" s="20">
        <f t="shared" si="2"/>
        <v>11500.28</v>
      </c>
    </row>
    <row r="54" spans="1:18" ht="23.25">
      <c r="A54" s="17">
        <v>27</v>
      </c>
      <c r="B54" s="22">
        <v>6.3</v>
      </c>
      <c r="C54" s="25">
        <v>6.45</v>
      </c>
      <c r="D54" s="20">
        <v>11800</v>
      </c>
      <c r="E54" s="20">
        <f t="shared" si="0"/>
        <v>11500.28</v>
      </c>
      <c r="F54" s="21">
        <v>59</v>
      </c>
      <c r="G54" s="22">
        <v>14.3</v>
      </c>
      <c r="H54" s="24">
        <v>14.45</v>
      </c>
      <c r="I54" s="20">
        <v>11800</v>
      </c>
      <c r="J54" s="20">
        <f t="shared" si="1"/>
        <v>11500.28</v>
      </c>
      <c r="K54" s="21">
        <v>91</v>
      </c>
      <c r="L54" s="24">
        <v>22.3</v>
      </c>
      <c r="M54" s="22">
        <v>22.45</v>
      </c>
      <c r="N54" s="20">
        <v>11800</v>
      </c>
      <c r="O54" s="20">
        <f t="shared" si="2"/>
        <v>11500.28</v>
      </c>
    </row>
    <row r="55" spans="1:18" ht="23.25">
      <c r="A55" s="17">
        <v>28</v>
      </c>
      <c r="B55" s="19">
        <v>6.45</v>
      </c>
      <c r="C55" s="24">
        <v>7</v>
      </c>
      <c r="D55" s="20">
        <v>11800</v>
      </c>
      <c r="E55" s="20">
        <f t="shared" si="0"/>
        <v>11500.28</v>
      </c>
      <c r="F55" s="21">
        <v>60</v>
      </c>
      <c r="G55" s="22">
        <v>14.45</v>
      </c>
      <c r="H55" s="22">
        <v>15</v>
      </c>
      <c r="I55" s="20">
        <v>11800</v>
      </c>
      <c r="J55" s="20">
        <f t="shared" si="1"/>
        <v>11500.28</v>
      </c>
      <c r="K55" s="21">
        <v>92</v>
      </c>
      <c r="L55" s="24">
        <v>22.45</v>
      </c>
      <c r="M55" s="22">
        <v>23</v>
      </c>
      <c r="N55" s="20">
        <v>11800</v>
      </c>
      <c r="O55" s="20">
        <f t="shared" si="2"/>
        <v>11500.28</v>
      </c>
    </row>
    <row r="56" spans="1:18" ht="23.25">
      <c r="A56" s="17">
        <v>29</v>
      </c>
      <c r="B56" s="22">
        <v>7</v>
      </c>
      <c r="C56" s="25">
        <v>7.15</v>
      </c>
      <c r="D56" s="20">
        <v>11800</v>
      </c>
      <c r="E56" s="20">
        <f t="shared" si="0"/>
        <v>11500.28</v>
      </c>
      <c r="F56" s="21">
        <v>61</v>
      </c>
      <c r="G56" s="22">
        <v>15</v>
      </c>
      <c r="H56" s="22">
        <v>15.15</v>
      </c>
      <c r="I56" s="20">
        <v>11800</v>
      </c>
      <c r="J56" s="20">
        <f t="shared" si="1"/>
        <v>11500.28</v>
      </c>
      <c r="K56" s="21">
        <v>93</v>
      </c>
      <c r="L56" s="24">
        <v>23</v>
      </c>
      <c r="M56" s="22">
        <v>23.15</v>
      </c>
      <c r="N56" s="20">
        <v>11800</v>
      </c>
      <c r="O56" s="20">
        <f t="shared" si="2"/>
        <v>11500.28</v>
      </c>
    </row>
    <row r="57" spans="1:18" ht="23.25">
      <c r="A57" s="17">
        <v>30</v>
      </c>
      <c r="B57" s="19">
        <v>7.15</v>
      </c>
      <c r="C57" s="24">
        <v>7.3</v>
      </c>
      <c r="D57" s="20">
        <v>11800</v>
      </c>
      <c r="E57" s="20">
        <f t="shared" si="0"/>
        <v>11500.28</v>
      </c>
      <c r="F57" s="21">
        <v>62</v>
      </c>
      <c r="G57" s="22">
        <v>15.15</v>
      </c>
      <c r="H57" s="22">
        <v>15.3</v>
      </c>
      <c r="I57" s="20">
        <v>11800</v>
      </c>
      <c r="J57" s="20">
        <f t="shared" si="1"/>
        <v>11500.28</v>
      </c>
      <c r="K57" s="21">
        <v>94</v>
      </c>
      <c r="L57" s="22">
        <v>23.15</v>
      </c>
      <c r="M57" s="22">
        <v>23.3</v>
      </c>
      <c r="N57" s="20">
        <v>11800</v>
      </c>
      <c r="O57" s="20">
        <f t="shared" si="2"/>
        <v>11500.28</v>
      </c>
    </row>
    <row r="58" spans="1:18" ht="23.25">
      <c r="A58" s="17">
        <v>31</v>
      </c>
      <c r="B58" s="22">
        <v>7.3</v>
      </c>
      <c r="C58" s="25">
        <v>7.45</v>
      </c>
      <c r="D58" s="20">
        <v>11800</v>
      </c>
      <c r="E58" s="20">
        <f t="shared" si="0"/>
        <v>11500.28</v>
      </c>
      <c r="F58" s="21">
        <v>63</v>
      </c>
      <c r="G58" s="22">
        <v>15.3</v>
      </c>
      <c r="H58" s="22">
        <v>15.45</v>
      </c>
      <c r="I58" s="20">
        <v>11800</v>
      </c>
      <c r="J58" s="20">
        <f t="shared" si="1"/>
        <v>11500.28</v>
      </c>
      <c r="K58" s="21">
        <v>95</v>
      </c>
      <c r="L58" s="22">
        <v>23.3</v>
      </c>
      <c r="M58" s="22">
        <v>23.45</v>
      </c>
      <c r="N58" s="20">
        <v>11800</v>
      </c>
      <c r="O58" s="20">
        <f t="shared" si="2"/>
        <v>11500.28</v>
      </c>
    </row>
    <row r="59" spans="1:18" ht="23.25">
      <c r="A59" s="17">
        <v>32</v>
      </c>
      <c r="B59" s="19">
        <v>7.45</v>
      </c>
      <c r="C59" s="24">
        <v>8</v>
      </c>
      <c r="D59" s="20">
        <v>11800</v>
      </c>
      <c r="E59" s="20">
        <f t="shared" si="0"/>
        <v>11500.28</v>
      </c>
      <c r="F59" s="21">
        <v>64</v>
      </c>
      <c r="G59" s="22">
        <v>15.45</v>
      </c>
      <c r="H59" s="22">
        <v>16</v>
      </c>
      <c r="I59" s="20">
        <v>11800</v>
      </c>
      <c r="J59" s="20">
        <f t="shared" si="1"/>
        <v>11500.28</v>
      </c>
      <c r="K59" s="26">
        <v>96</v>
      </c>
      <c r="L59" s="22">
        <v>23.45</v>
      </c>
      <c r="M59" s="27">
        <v>24</v>
      </c>
      <c r="N59" s="20">
        <v>11800</v>
      </c>
      <c r="O59" s="20">
        <f t="shared" si="2"/>
        <v>11500.28</v>
      </c>
    </row>
    <row r="60" spans="1:18" ht="23.25">
      <c r="A60" s="28"/>
      <c r="B60" s="29"/>
      <c r="C60" s="30"/>
      <c r="D60" s="31">
        <f>SUM(D28:D59)</f>
        <v>377600</v>
      </c>
      <c r="E60" s="32">
        <f>SUM(E28:E59)</f>
        <v>368008.96000000025</v>
      </c>
      <c r="F60" s="33"/>
      <c r="G60" s="34"/>
      <c r="H60" s="34"/>
      <c r="I60" s="32">
        <f>SUM(I28:I59)</f>
        <v>377600</v>
      </c>
      <c r="J60" s="31">
        <f>SUM(J28:J59)</f>
        <v>368008.96000000025</v>
      </c>
      <c r="K60" s="33"/>
      <c r="L60" s="34"/>
      <c r="M60" s="34"/>
      <c r="N60" s="31">
        <f>SUM(N28:N59)</f>
        <v>377600</v>
      </c>
      <c r="O60" s="32">
        <f>SUM(O28:O59)</f>
        <v>368008.96000000025</v>
      </c>
      <c r="P60" s="12"/>
      <c r="Q60" s="35"/>
      <c r="R60" s="12"/>
    </row>
    <row r="64" spans="1:18">
      <c r="A64" s="49" t="s">
        <v>76</v>
      </c>
      <c r="B64" s="49">
        <f>SUM(D60,I60,N60)/(4000*1000)</f>
        <v>0.28320000000000001</v>
      </c>
      <c r="C64" s="49">
        <f>ROUNDDOWN(SUM(E60,J60,O60)/(4000*1000),4)</f>
        <v>0.27600000000000002</v>
      </c>
    </row>
    <row r="65" spans="1:17">
      <c r="A65" s="49"/>
      <c r="B65" s="49"/>
      <c r="C65" s="49"/>
    </row>
    <row r="66" spans="1:17">
      <c r="A66" s="49"/>
      <c r="B66" s="49"/>
      <c r="C66" s="49"/>
    </row>
    <row r="67" spans="1:17">
      <c r="A67" s="49"/>
      <c r="B67" s="49"/>
      <c r="C67" s="49"/>
    </row>
    <row r="68" spans="1:17">
      <c r="A68" s="49"/>
      <c r="B68" s="49"/>
      <c r="C68" s="49"/>
    </row>
    <row r="70" spans="1:17" ht="23.25">
      <c r="A70" s="2" t="s">
        <v>30</v>
      </c>
      <c r="D70" s="31"/>
      <c r="E70" s="36"/>
      <c r="J70" s="36"/>
      <c r="O70" s="36"/>
      <c r="Q70" s="36"/>
    </row>
    <row r="71" spans="1:17" ht="23.25">
      <c r="D71" s="31"/>
      <c r="J71" s="36"/>
      <c r="Q71" s="36"/>
    </row>
    <row r="72" spans="1:17" ht="21">
      <c r="A72" s="37" t="s">
        <v>31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Q72" s="36"/>
    </row>
    <row r="73" spans="1:17" ht="23.25">
      <c r="A73" s="38" t="s">
        <v>32</v>
      </c>
      <c r="B73" s="38"/>
      <c r="C73" s="38"/>
      <c r="D73" s="31"/>
      <c r="E73" s="39"/>
      <c r="H73" s="36"/>
      <c r="J73" s="36"/>
    </row>
    <row r="74" spans="1:17" ht="23.25">
      <c r="D74" s="31"/>
      <c r="E74" s="36"/>
      <c r="H74" s="36"/>
      <c r="J74" s="36"/>
    </row>
    <row r="75" spans="1:17" ht="23.25">
      <c r="D75" s="31"/>
      <c r="E75" s="36"/>
      <c r="H75" s="36"/>
      <c r="M75" s="7" t="s">
        <v>33</v>
      </c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31"/>
      <c r="E96" s="36"/>
      <c r="H96" s="36"/>
    </row>
    <row r="97" spans="4:8" ht="12.75" customHeight="1">
      <c r="D97" s="31"/>
      <c r="E97" s="36"/>
      <c r="H97" s="36"/>
    </row>
    <row r="98" spans="4:8" ht="12.75" customHeight="1">
      <c r="D98" s="40"/>
      <c r="E98" s="36"/>
      <c r="H98" s="36"/>
    </row>
    <row r="99" spans="4:8" ht="12.75" customHeight="1">
      <c r="E99" s="36"/>
      <c r="H99" s="36"/>
    </row>
    <row r="100" spans="4:8" ht="12.75" customHeight="1">
      <c r="E100" s="36"/>
      <c r="H100" s="36"/>
    </row>
    <row r="101" spans="4:8" ht="12.75" customHeight="1">
      <c r="E101" s="36"/>
      <c r="H101" s="36"/>
    </row>
    <row r="102" spans="4:8" ht="12.75" customHeight="1">
      <c r="D102" s="41"/>
    </row>
  </sheetData>
  <mergeCells count="3">
    <mergeCell ref="B26:C26"/>
    <mergeCell ref="G26:H26"/>
    <mergeCell ref="L26:M26"/>
  </mergeCells>
  <pageMargins left="0.75" right="0.75" top="1" bottom="1" header="0.5" footer="0.5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4"/>
  <sheetViews>
    <sheetView topLeftCell="A57" zoomScale="87" zoomScaleNormal="87" workbookViewId="0">
      <selection activeCell="I69" sqref="I69"/>
    </sheetView>
  </sheetViews>
  <sheetFormatPr defaultColWidth="9.140625" defaultRowHeight="12.75" customHeight="1"/>
  <cols>
    <col min="1" max="1" width="13.28515625" customWidth="1"/>
    <col min="3" max="3" width="9.7109375" customWidth="1"/>
    <col min="4" max="4" width="15.42578125" customWidth="1"/>
    <col min="5" max="5" width="15" customWidth="1"/>
    <col min="6" max="6" width="9.7109375" customWidth="1"/>
    <col min="8" max="8" width="10.140625" customWidth="1"/>
    <col min="9" max="9" width="15.5703125" customWidth="1"/>
    <col min="10" max="10" width="15.28515625" customWidth="1"/>
    <col min="11" max="11" width="10.7109375" customWidth="1"/>
    <col min="13" max="13" width="9.85546875" customWidth="1"/>
    <col min="14" max="14" width="16.42578125" customWidth="1"/>
    <col min="15" max="15" width="14.5703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77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78</v>
      </c>
      <c r="N12" s="2" t="s">
        <v>79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71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01.25">
      <c r="A26" s="11" t="s">
        <v>25</v>
      </c>
      <c r="B26" s="61" t="s">
        <v>26</v>
      </c>
      <c r="C26" s="60"/>
      <c r="D26" s="11" t="s">
        <v>27</v>
      </c>
      <c r="E26" s="11" t="s">
        <v>28</v>
      </c>
      <c r="F26" s="11" t="s">
        <v>25</v>
      </c>
      <c r="G26" s="61" t="s">
        <v>26</v>
      </c>
      <c r="H26" s="60"/>
      <c r="I26" s="11" t="s">
        <v>27</v>
      </c>
      <c r="J26" s="11" t="s">
        <v>28</v>
      </c>
      <c r="K26" s="11" t="s">
        <v>25</v>
      </c>
      <c r="L26" s="61" t="s">
        <v>26</v>
      </c>
      <c r="M26" s="60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11800</v>
      </c>
      <c r="E28" s="20">
        <f t="shared" ref="E28:E59" si="0">D28*(100-2.54)/100</f>
        <v>11500.28</v>
      </c>
      <c r="F28" s="21">
        <v>33</v>
      </c>
      <c r="G28" s="22">
        <v>8</v>
      </c>
      <c r="H28" s="22">
        <v>8.15</v>
      </c>
      <c r="I28" s="20">
        <v>11800</v>
      </c>
      <c r="J28" s="20">
        <f t="shared" ref="J28:J59" si="1">I28*(100-2.54)/100</f>
        <v>11500.28</v>
      </c>
      <c r="K28" s="21">
        <v>65</v>
      </c>
      <c r="L28" s="22">
        <v>16</v>
      </c>
      <c r="M28" s="22">
        <v>16.149999999999999</v>
      </c>
      <c r="N28" s="20">
        <v>11800</v>
      </c>
      <c r="O28" s="20">
        <f t="shared" ref="O28:O59" si="2">N28*(100-2.54)/100</f>
        <v>11500.28</v>
      </c>
    </row>
    <row r="29" spans="1:15" ht="23.25">
      <c r="A29" s="17">
        <v>2</v>
      </c>
      <c r="B29" s="17">
        <v>0.15</v>
      </c>
      <c r="C29" s="23">
        <v>0.3</v>
      </c>
      <c r="D29" s="20">
        <v>11800</v>
      </c>
      <c r="E29" s="20">
        <f t="shared" si="0"/>
        <v>11500.28</v>
      </c>
      <c r="F29" s="21">
        <v>34</v>
      </c>
      <c r="G29" s="22">
        <v>8.15</v>
      </c>
      <c r="H29" s="22">
        <v>8.3000000000000007</v>
      </c>
      <c r="I29" s="20">
        <v>11800</v>
      </c>
      <c r="J29" s="20">
        <f t="shared" si="1"/>
        <v>11500.28</v>
      </c>
      <c r="K29" s="21">
        <v>66</v>
      </c>
      <c r="L29" s="22">
        <v>16.149999999999999</v>
      </c>
      <c r="M29" s="22">
        <v>16.3</v>
      </c>
      <c r="N29" s="20">
        <v>11800</v>
      </c>
      <c r="O29" s="20">
        <f t="shared" si="2"/>
        <v>11500.28</v>
      </c>
    </row>
    <row r="30" spans="1:15" ht="23.25">
      <c r="A30" s="17">
        <v>3</v>
      </c>
      <c r="B30" s="23">
        <v>0.3</v>
      </c>
      <c r="C30" s="19">
        <v>0.45</v>
      </c>
      <c r="D30" s="20">
        <v>11800</v>
      </c>
      <c r="E30" s="20">
        <f t="shared" si="0"/>
        <v>11500.28</v>
      </c>
      <c r="F30" s="21">
        <v>35</v>
      </c>
      <c r="G30" s="22">
        <v>8.3000000000000007</v>
      </c>
      <c r="H30" s="22">
        <v>8.4499999999999993</v>
      </c>
      <c r="I30" s="20">
        <v>11800</v>
      </c>
      <c r="J30" s="20">
        <f t="shared" si="1"/>
        <v>11500.28</v>
      </c>
      <c r="K30" s="21">
        <v>67</v>
      </c>
      <c r="L30" s="22">
        <v>16.3</v>
      </c>
      <c r="M30" s="22">
        <v>16.45</v>
      </c>
      <c r="N30" s="20">
        <v>11800</v>
      </c>
      <c r="O30" s="20">
        <f t="shared" si="2"/>
        <v>11500.28</v>
      </c>
    </row>
    <row r="31" spans="1:15" ht="23.25">
      <c r="A31" s="17">
        <v>4</v>
      </c>
      <c r="B31" s="17">
        <v>0.45</v>
      </c>
      <c r="C31" s="22">
        <v>1</v>
      </c>
      <c r="D31" s="20">
        <v>11800</v>
      </c>
      <c r="E31" s="20">
        <f t="shared" si="0"/>
        <v>11500.28</v>
      </c>
      <c r="F31" s="21">
        <v>36</v>
      </c>
      <c r="G31" s="22">
        <v>8.4499999999999993</v>
      </c>
      <c r="H31" s="22">
        <v>9</v>
      </c>
      <c r="I31" s="20">
        <v>11800</v>
      </c>
      <c r="J31" s="20">
        <f t="shared" si="1"/>
        <v>11500.28</v>
      </c>
      <c r="K31" s="21">
        <v>68</v>
      </c>
      <c r="L31" s="22">
        <v>16.45</v>
      </c>
      <c r="M31" s="22">
        <v>17</v>
      </c>
      <c r="N31" s="20">
        <v>11800</v>
      </c>
      <c r="O31" s="20">
        <f t="shared" si="2"/>
        <v>11500.28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11800</v>
      </c>
      <c r="E32" s="20">
        <f t="shared" si="0"/>
        <v>11500.28</v>
      </c>
      <c r="F32" s="21">
        <v>37</v>
      </c>
      <c r="G32" s="22">
        <v>9</v>
      </c>
      <c r="H32" s="22">
        <v>9.15</v>
      </c>
      <c r="I32" s="20">
        <v>11800</v>
      </c>
      <c r="J32" s="20">
        <f t="shared" si="1"/>
        <v>11500.28</v>
      </c>
      <c r="K32" s="21">
        <v>69</v>
      </c>
      <c r="L32" s="22">
        <v>17</v>
      </c>
      <c r="M32" s="22">
        <v>17.149999999999999</v>
      </c>
      <c r="N32" s="20">
        <v>11800</v>
      </c>
      <c r="O32" s="20">
        <f t="shared" si="2"/>
        <v>11500.28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11800</v>
      </c>
      <c r="E33" s="20">
        <f t="shared" si="0"/>
        <v>11500.28</v>
      </c>
      <c r="F33" s="21">
        <v>38</v>
      </c>
      <c r="G33" s="22">
        <v>9.15</v>
      </c>
      <c r="H33" s="22">
        <v>9.3000000000000007</v>
      </c>
      <c r="I33" s="20">
        <v>11800</v>
      </c>
      <c r="J33" s="20">
        <f t="shared" si="1"/>
        <v>11500.28</v>
      </c>
      <c r="K33" s="21">
        <v>70</v>
      </c>
      <c r="L33" s="22">
        <v>17.149999999999999</v>
      </c>
      <c r="M33" s="22">
        <v>17.3</v>
      </c>
      <c r="N33" s="20">
        <v>11800</v>
      </c>
      <c r="O33" s="20">
        <f t="shared" si="2"/>
        <v>11500.28</v>
      </c>
    </row>
    <row r="34" spans="1:15" ht="23.25">
      <c r="A34" s="17">
        <v>7</v>
      </c>
      <c r="B34" s="23">
        <v>1.3</v>
      </c>
      <c r="C34" s="19">
        <v>1.45</v>
      </c>
      <c r="D34" s="20">
        <v>11800</v>
      </c>
      <c r="E34" s="20">
        <f t="shared" si="0"/>
        <v>11500.28</v>
      </c>
      <c r="F34" s="21">
        <v>39</v>
      </c>
      <c r="G34" s="22">
        <v>9.3000000000000007</v>
      </c>
      <c r="H34" s="22">
        <v>9.4499999999999993</v>
      </c>
      <c r="I34" s="20">
        <v>11800</v>
      </c>
      <c r="J34" s="20">
        <f t="shared" si="1"/>
        <v>11500.28</v>
      </c>
      <c r="K34" s="21">
        <v>71</v>
      </c>
      <c r="L34" s="22">
        <v>17.3</v>
      </c>
      <c r="M34" s="22">
        <v>17.45</v>
      </c>
      <c r="N34" s="20">
        <v>11800</v>
      </c>
      <c r="O34" s="20">
        <f t="shared" si="2"/>
        <v>11500.28</v>
      </c>
    </row>
    <row r="35" spans="1:15" ht="23.25">
      <c r="A35" s="17">
        <v>8</v>
      </c>
      <c r="B35" s="17">
        <v>1.45</v>
      </c>
      <c r="C35" s="22">
        <v>2</v>
      </c>
      <c r="D35" s="20">
        <v>11800</v>
      </c>
      <c r="E35" s="20">
        <f t="shared" si="0"/>
        <v>11500.28</v>
      </c>
      <c r="F35" s="21">
        <v>40</v>
      </c>
      <c r="G35" s="22">
        <v>9.4499999999999993</v>
      </c>
      <c r="H35" s="22">
        <v>10</v>
      </c>
      <c r="I35" s="20">
        <v>11800</v>
      </c>
      <c r="J35" s="20">
        <f t="shared" si="1"/>
        <v>11500.28</v>
      </c>
      <c r="K35" s="21">
        <v>72</v>
      </c>
      <c r="L35" s="24">
        <v>17.45</v>
      </c>
      <c r="M35" s="22">
        <v>18</v>
      </c>
      <c r="N35" s="20">
        <v>11800</v>
      </c>
      <c r="O35" s="20">
        <f t="shared" si="2"/>
        <v>11500.28</v>
      </c>
    </row>
    <row r="36" spans="1:15" ht="23.25">
      <c r="A36" s="17">
        <v>9</v>
      </c>
      <c r="B36" s="23">
        <v>2</v>
      </c>
      <c r="C36" s="19">
        <v>2.15</v>
      </c>
      <c r="D36" s="20">
        <v>11800</v>
      </c>
      <c r="E36" s="20">
        <f t="shared" si="0"/>
        <v>11500.28</v>
      </c>
      <c r="F36" s="21">
        <v>41</v>
      </c>
      <c r="G36" s="22">
        <v>10</v>
      </c>
      <c r="H36" s="24">
        <v>10.15</v>
      </c>
      <c r="I36" s="20">
        <v>11800</v>
      </c>
      <c r="J36" s="20">
        <f t="shared" si="1"/>
        <v>11500.28</v>
      </c>
      <c r="K36" s="21">
        <v>73</v>
      </c>
      <c r="L36" s="24">
        <v>18</v>
      </c>
      <c r="M36" s="22">
        <v>18.149999999999999</v>
      </c>
      <c r="N36" s="20">
        <v>11800</v>
      </c>
      <c r="O36" s="20">
        <f t="shared" si="2"/>
        <v>11500.28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11800</v>
      </c>
      <c r="E37" s="20">
        <f t="shared" si="0"/>
        <v>11500.28</v>
      </c>
      <c r="F37" s="21">
        <v>42</v>
      </c>
      <c r="G37" s="22">
        <v>10.15</v>
      </c>
      <c r="H37" s="24">
        <v>10.3</v>
      </c>
      <c r="I37" s="20">
        <v>11800</v>
      </c>
      <c r="J37" s="20">
        <f t="shared" si="1"/>
        <v>11500.28</v>
      </c>
      <c r="K37" s="21">
        <v>74</v>
      </c>
      <c r="L37" s="24">
        <v>18.149999999999999</v>
      </c>
      <c r="M37" s="22">
        <v>18.3</v>
      </c>
      <c r="N37" s="20">
        <v>11800</v>
      </c>
      <c r="O37" s="20">
        <f t="shared" si="2"/>
        <v>11500.28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11800</v>
      </c>
      <c r="E38" s="20">
        <f t="shared" si="0"/>
        <v>11500.28</v>
      </c>
      <c r="F38" s="21">
        <v>43</v>
      </c>
      <c r="G38" s="22">
        <v>10.3</v>
      </c>
      <c r="H38" s="24">
        <v>10.45</v>
      </c>
      <c r="I38" s="20">
        <v>11800</v>
      </c>
      <c r="J38" s="20">
        <f t="shared" si="1"/>
        <v>11500.28</v>
      </c>
      <c r="K38" s="21">
        <v>75</v>
      </c>
      <c r="L38" s="24">
        <v>18.3</v>
      </c>
      <c r="M38" s="22">
        <v>18.45</v>
      </c>
      <c r="N38" s="20">
        <v>11800</v>
      </c>
      <c r="O38" s="20">
        <f t="shared" si="2"/>
        <v>11500.28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11800</v>
      </c>
      <c r="E39" s="20">
        <f t="shared" si="0"/>
        <v>11500.28</v>
      </c>
      <c r="F39" s="21">
        <v>44</v>
      </c>
      <c r="G39" s="22">
        <v>10.45</v>
      </c>
      <c r="H39" s="24">
        <v>11</v>
      </c>
      <c r="I39" s="20">
        <v>11800</v>
      </c>
      <c r="J39" s="20">
        <f t="shared" si="1"/>
        <v>11500.28</v>
      </c>
      <c r="K39" s="21">
        <v>76</v>
      </c>
      <c r="L39" s="24">
        <v>18.45</v>
      </c>
      <c r="M39" s="22">
        <v>19</v>
      </c>
      <c r="N39" s="20">
        <v>11800</v>
      </c>
      <c r="O39" s="20">
        <f t="shared" si="2"/>
        <v>11500.28</v>
      </c>
    </row>
    <row r="40" spans="1:15" ht="23.25">
      <c r="A40" s="17">
        <v>13</v>
      </c>
      <c r="B40" s="23">
        <v>3</v>
      </c>
      <c r="C40" s="25">
        <v>3.15</v>
      </c>
      <c r="D40" s="20">
        <v>11800</v>
      </c>
      <c r="E40" s="20">
        <f t="shared" si="0"/>
        <v>11500.28</v>
      </c>
      <c r="F40" s="21">
        <v>45</v>
      </c>
      <c r="G40" s="22">
        <v>11</v>
      </c>
      <c r="H40" s="24">
        <v>11.15</v>
      </c>
      <c r="I40" s="20">
        <v>11800</v>
      </c>
      <c r="J40" s="20">
        <f t="shared" si="1"/>
        <v>11500.28</v>
      </c>
      <c r="K40" s="21">
        <v>77</v>
      </c>
      <c r="L40" s="24">
        <v>19</v>
      </c>
      <c r="M40" s="22">
        <v>19.149999999999999</v>
      </c>
      <c r="N40" s="20">
        <v>11800</v>
      </c>
      <c r="O40" s="20">
        <f t="shared" si="2"/>
        <v>11500.28</v>
      </c>
    </row>
    <row r="41" spans="1:15" ht="23.25">
      <c r="A41" s="17">
        <v>14</v>
      </c>
      <c r="B41" s="17">
        <v>3.15</v>
      </c>
      <c r="C41" s="24">
        <v>3.3</v>
      </c>
      <c r="D41" s="20">
        <v>11800</v>
      </c>
      <c r="E41" s="20">
        <f t="shared" si="0"/>
        <v>11500.28</v>
      </c>
      <c r="F41" s="21">
        <v>46</v>
      </c>
      <c r="G41" s="22">
        <v>11.15</v>
      </c>
      <c r="H41" s="24">
        <v>11.3</v>
      </c>
      <c r="I41" s="20">
        <v>11800</v>
      </c>
      <c r="J41" s="20">
        <f t="shared" si="1"/>
        <v>11500.28</v>
      </c>
      <c r="K41" s="21">
        <v>78</v>
      </c>
      <c r="L41" s="24">
        <v>19.149999999999999</v>
      </c>
      <c r="M41" s="22">
        <v>19.3</v>
      </c>
      <c r="N41" s="20">
        <v>11800</v>
      </c>
      <c r="O41" s="20">
        <f t="shared" si="2"/>
        <v>11500.28</v>
      </c>
    </row>
    <row r="42" spans="1:15" ht="23.25">
      <c r="A42" s="17">
        <v>15</v>
      </c>
      <c r="B42" s="23">
        <v>3.3</v>
      </c>
      <c r="C42" s="25">
        <v>3.45</v>
      </c>
      <c r="D42" s="20">
        <v>11800</v>
      </c>
      <c r="E42" s="20">
        <f t="shared" si="0"/>
        <v>11500.28</v>
      </c>
      <c r="F42" s="21">
        <v>47</v>
      </c>
      <c r="G42" s="22">
        <v>11.3</v>
      </c>
      <c r="H42" s="24">
        <v>11.45</v>
      </c>
      <c r="I42" s="20">
        <v>11800</v>
      </c>
      <c r="J42" s="20">
        <f t="shared" si="1"/>
        <v>11500.28</v>
      </c>
      <c r="K42" s="21">
        <v>79</v>
      </c>
      <c r="L42" s="24">
        <v>19.3</v>
      </c>
      <c r="M42" s="22">
        <v>19.45</v>
      </c>
      <c r="N42" s="20">
        <v>11800</v>
      </c>
      <c r="O42" s="20">
        <f t="shared" si="2"/>
        <v>11500.28</v>
      </c>
    </row>
    <row r="43" spans="1:15" ht="23.25">
      <c r="A43" s="17">
        <v>16</v>
      </c>
      <c r="B43" s="17">
        <v>3.45</v>
      </c>
      <c r="C43" s="24">
        <v>4</v>
      </c>
      <c r="D43" s="20">
        <v>11800</v>
      </c>
      <c r="E43" s="20">
        <f t="shared" si="0"/>
        <v>11500.28</v>
      </c>
      <c r="F43" s="21">
        <v>48</v>
      </c>
      <c r="G43" s="22">
        <v>11.45</v>
      </c>
      <c r="H43" s="24">
        <v>12</v>
      </c>
      <c r="I43" s="20">
        <v>11800</v>
      </c>
      <c r="J43" s="20">
        <f t="shared" si="1"/>
        <v>11500.28</v>
      </c>
      <c r="K43" s="21">
        <v>80</v>
      </c>
      <c r="L43" s="24">
        <v>19.45</v>
      </c>
      <c r="M43" s="22">
        <v>20</v>
      </c>
      <c r="N43" s="20">
        <v>11800</v>
      </c>
      <c r="O43" s="20">
        <f t="shared" si="2"/>
        <v>11500.28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11800</v>
      </c>
      <c r="E44" s="20">
        <f t="shared" si="0"/>
        <v>11500.28</v>
      </c>
      <c r="F44" s="21">
        <v>49</v>
      </c>
      <c r="G44" s="22">
        <v>12</v>
      </c>
      <c r="H44" s="24">
        <v>12.15</v>
      </c>
      <c r="I44" s="20">
        <v>11800</v>
      </c>
      <c r="J44" s="20">
        <f t="shared" si="1"/>
        <v>11500.28</v>
      </c>
      <c r="K44" s="21">
        <v>81</v>
      </c>
      <c r="L44" s="24">
        <v>20</v>
      </c>
      <c r="M44" s="22">
        <v>20.149999999999999</v>
      </c>
      <c r="N44" s="20">
        <v>11800</v>
      </c>
      <c r="O44" s="20">
        <f t="shared" si="2"/>
        <v>11500.28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11800</v>
      </c>
      <c r="E45" s="20">
        <f t="shared" si="0"/>
        <v>11500.28</v>
      </c>
      <c r="F45" s="21">
        <v>50</v>
      </c>
      <c r="G45" s="22">
        <v>12.15</v>
      </c>
      <c r="H45" s="24">
        <v>12.3</v>
      </c>
      <c r="I45" s="20">
        <v>11800</v>
      </c>
      <c r="J45" s="20">
        <f t="shared" si="1"/>
        <v>11500.28</v>
      </c>
      <c r="K45" s="21">
        <v>82</v>
      </c>
      <c r="L45" s="24">
        <v>20.149999999999999</v>
      </c>
      <c r="M45" s="22">
        <v>20.3</v>
      </c>
      <c r="N45" s="20">
        <v>11800</v>
      </c>
      <c r="O45" s="20">
        <f t="shared" si="2"/>
        <v>11500.28</v>
      </c>
    </row>
    <row r="46" spans="1:15" ht="23.25">
      <c r="A46" s="17">
        <v>19</v>
      </c>
      <c r="B46" s="23">
        <v>4.3</v>
      </c>
      <c r="C46" s="25">
        <v>4.45</v>
      </c>
      <c r="D46" s="20">
        <v>11800</v>
      </c>
      <c r="E46" s="20">
        <f t="shared" si="0"/>
        <v>11500.28</v>
      </c>
      <c r="F46" s="21">
        <v>51</v>
      </c>
      <c r="G46" s="22">
        <v>12.3</v>
      </c>
      <c r="H46" s="24">
        <v>12.45</v>
      </c>
      <c r="I46" s="20">
        <v>11800</v>
      </c>
      <c r="J46" s="20">
        <f t="shared" si="1"/>
        <v>11500.28</v>
      </c>
      <c r="K46" s="21">
        <v>83</v>
      </c>
      <c r="L46" s="24">
        <v>20.3</v>
      </c>
      <c r="M46" s="22">
        <v>20.45</v>
      </c>
      <c r="N46" s="20">
        <v>11800</v>
      </c>
      <c r="O46" s="20">
        <f t="shared" si="2"/>
        <v>11500.28</v>
      </c>
    </row>
    <row r="47" spans="1:15" ht="23.25">
      <c r="A47" s="17">
        <v>20</v>
      </c>
      <c r="B47" s="17">
        <v>4.45</v>
      </c>
      <c r="C47" s="24">
        <v>5</v>
      </c>
      <c r="D47" s="20">
        <v>11800</v>
      </c>
      <c r="E47" s="20">
        <f t="shared" si="0"/>
        <v>11500.28</v>
      </c>
      <c r="F47" s="21">
        <v>52</v>
      </c>
      <c r="G47" s="22">
        <v>12.45</v>
      </c>
      <c r="H47" s="24">
        <v>13</v>
      </c>
      <c r="I47" s="20">
        <v>11800</v>
      </c>
      <c r="J47" s="20">
        <f t="shared" si="1"/>
        <v>11500.28</v>
      </c>
      <c r="K47" s="21">
        <v>84</v>
      </c>
      <c r="L47" s="24">
        <v>20.45</v>
      </c>
      <c r="M47" s="22">
        <v>21</v>
      </c>
      <c r="N47" s="20">
        <v>11800</v>
      </c>
      <c r="O47" s="20">
        <f t="shared" si="2"/>
        <v>11500.28</v>
      </c>
    </row>
    <row r="48" spans="1:15" ht="23.25">
      <c r="A48" s="17">
        <v>21</v>
      </c>
      <c r="B48" s="22">
        <v>5</v>
      </c>
      <c r="C48" s="25">
        <v>5.15</v>
      </c>
      <c r="D48" s="20">
        <v>11800</v>
      </c>
      <c r="E48" s="20">
        <f t="shared" si="0"/>
        <v>11500.28</v>
      </c>
      <c r="F48" s="21">
        <v>53</v>
      </c>
      <c r="G48" s="22">
        <v>13</v>
      </c>
      <c r="H48" s="24">
        <v>13.15</v>
      </c>
      <c r="I48" s="20">
        <v>11800</v>
      </c>
      <c r="J48" s="20">
        <f t="shared" si="1"/>
        <v>11500.28</v>
      </c>
      <c r="K48" s="21">
        <v>85</v>
      </c>
      <c r="L48" s="24">
        <v>21</v>
      </c>
      <c r="M48" s="22">
        <v>21.15</v>
      </c>
      <c r="N48" s="20">
        <v>11800</v>
      </c>
      <c r="O48" s="20">
        <f t="shared" si="2"/>
        <v>11500.28</v>
      </c>
    </row>
    <row r="49" spans="1:18" ht="23.25">
      <c r="A49" s="17">
        <v>22</v>
      </c>
      <c r="B49" s="19">
        <v>5.15</v>
      </c>
      <c r="C49" s="24">
        <v>5.3</v>
      </c>
      <c r="D49" s="20">
        <v>11800</v>
      </c>
      <c r="E49" s="20">
        <f t="shared" si="0"/>
        <v>11500.28</v>
      </c>
      <c r="F49" s="21">
        <v>54</v>
      </c>
      <c r="G49" s="22">
        <v>13.15</v>
      </c>
      <c r="H49" s="24">
        <v>13.3</v>
      </c>
      <c r="I49" s="20">
        <v>11800</v>
      </c>
      <c r="J49" s="20">
        <f t="shared" si="1"/>
        <v>11500.28</v>
      </c>
      <c r="K49" s="21">
        <v>86</v>
      </c>
      <c r="L49" s="24">
        <v>21.15</v>
      </c>
      <c r="M49" s="22">
        <v>21.3</v>
      </c>
      <c r="N49" s="20">
        <v>11800</v>
      </c>
      <c r="O49" s="20">
        <f t="shared" si="2"/>
        <v>11500.28</v>
      </c>
    </row>
    <row r="50" spans="1:18" ht="23.25">
      <c r="A50" s="17">
        <v>23</v>
      </c>
      <c r="B50" s="22">
        <v>5.3</v>
      </c>
      <c r="C50" s="25">
        <v>5.45</v>
      </c>
      <c r="D50" s="20">
        <v>11800</v>
      </c>
      <c r="E50" s="20">
        <f t="shared" si="0"/>
        <v>11500.28</v>
      </c>
      <c r="F50" s="21">
        <v>55</v>
      </c>
      <c r="G50" s="22">
        <v>13.3</v>
      </c>
      <c r="H50" s="24">
        <v>13.45</v>
      </c>
      <c r="I50" s="20">
        <v>11800</v>
      </c>
      <c r="J50" s="20">
        <f t="shared" si="1"/>
        <v>11500.28</v>
      </c>
      <c r="K50" s="21">
        <v>87</v>
      </c>
      <c r="L50" s="24">
        <v>21.3</v>
      </c>
      <c r="M50" s="22">
        <v>21.45</v>
      </c>
      <c r="N50" s="20">
        <v>11800</v>
      </c>
      <c r="O50" s="20">
        <f t="shared" si="2"/>
        <v>11500.28</v>
      </c>
    </row>
    <row r="51" spans="1:18" ht="23.25">
      <c r="A51" s="17">
        <v>24</v>
      </c>
      <c r="B51" s="19">
        <v>5.45</v>
      </c>
      <c r="C51" s="24">
        <v>6</v>
      </c>
      <c r="D51" s="20">
        <v>11800</v>
      </c>
      <c r="E51" s="20">
        <f t="shared" si="0"/>
        <v>11500.28</v>
      </c>
      <c r="F51" s="21">
        <v>56</v>
      </c>
      <c r="G51" s="22">
        <v>13.45</v>
      </c>
      <c r="H51" s="24">
        <v>14</v>
      </c>
      <c r="I51" s="20">
        <v>11800</v>
      </c>
      <c r="J51" s="20">
        <f t="shared" si="1"/>
        <v>11500.28</v>
      </c>
      <c r="K51" s="21">
        <v>88</v>
      </c>
      <c r="L51" s="24">
        <v>21.45</v>
      </c>
      <c r="M51" s="22">
        <v>22</v>
      </c>
      <c r="N51" s="20">
        <v>11800</v>
      </c>
      <c r="O51" s="20">
        <f t="shared" si="2"/>
        <v>11500.28</v>
      </c>
    </row>
    <row r="52" spans="1:18" ht="23.25">
      <c r="A52" s="17">
        <v>25</v>
      </c>
      <c r="B52" s="22">
        <v>6</v>
      </c>
      <c r="C52" s="25">
        <v>6.15</v>
      </c>
      <c r="D52" s="20">
        <v>11800</v>
      </c>
      <c r="E52" s="20">
        <f t="shared" si="0"/>
        <v>11500.28</v>
      </c>
      <c r="F52" s="21">
        <v>57</v>
      </c>
      <c r="G52" s="22">
        <v>14</v>
      </c>
      <c r="H52" s="24">
        <v>14.15</v>
      </c>
      <c r="I52" s="20">
        <v>11800</v>
      </c>
      <c r="J52" s="20">
        <f t="shared" si="1"/>
        <v>11500.28</v>
      </c>
      <c r="K52" s="21">
        <v>89</v>
      </c>
      <c r="L52" s="24">
        <v>22</v>
      </c>
      <c r="M52" s="22">
        <v>22.15</v>
      </c>
      <c r="N52" s="20">
        <v>11800</v>
      </c>
      <c r="O52" s="20">
        <f t="shared" si="2"/>
        <v>11500.28</v>
      </c>
    </row>
    <row r="53" spans="1:18" ht="23.25">
      <c r="A53" s="17">
        <v>26</v>
      </c>
      <c r="B53" s="19">
        <v>6.15</v>
      </c>
      <c r="C53" s="24">
        <v>6.3</v>
      </c>
      <c r="D53" s="20">
        <v>11800</v>
      </c>
      <c r="E53" s="20">
        <f t="shared" si="0"/>
        <v>11500.28</v>
      </c>
      <c r="F53" s="21">
        <v>58</v>
      </c>
      <c r="G53" s="22">
        <v>14.15</v>
      </c>
      <c r="H53" s="24">
        <v>14.3</v>
      </c>
      <c r="I53" s="20">
        <v>11800</v>
      </c>
      <c r="J53" s="20">
        <f t="shared" si="1"/>
        <v>11500.28</v>
      </c>
      <c r="K53" s="21">
        <v>90</v>
      </c>
      <c r="L53" s="24">
        <v>22.15</v>
      </c>
      <c r="M53" s="22">
        <v>22.3</v>
      </c>
      <c r="N53" s="20">
        <v>11800</v>
      </c>
      <c r="O53" s="20">
        <f t="shared" si="2"/>
        <v>11500.28</v>
      </c>
    </row>
    <row r="54" spans="1:18" ht="23.25">
      <c r="A54" s="17">
        <v>27</v>
      </c>
      <c r="B54" s="22">
        <v>6.3</v>
      </c>
      <c r="C54" s="25">
        <v>6.45</v>
      </c>
      <c r="D54" s="20">
        <v>11800</v>
      </c>
      <c r="E54" s="20">
        <f t="shared" si="0"/>
        <v>11500.28</v>
      </c>
      <c r="F54" s="21">
        <v>59</v>
      </c>
      <c r="G54" s="22">
        <v>14.3</v>
      </c>
      <c r="H54" s="24">
        <v>14.45</v>
      </c>
      <c r="I54" s="20">
        <v>11800</v>
      </c>
      <c r="J54" s="20">
        <f t="shared" si="1"/>
        <v>11500.28</v>
      </c>
      <c r="K54" s="21">
        <v>91</v>
      </c>
      <c r="L54" s="24">
        <v>22.3</v>
      </c>
      <c r="M54" s="22">
        <v>22.45</v>
      </c>
      <c r="N54" s="20">
        <v>11800</v>
      </c>
      <c r="O54" s="20">
        <f t="shared" si="2"/>
        <v>11500.28</v>
      </c>
    </row>
    <row r="55" spans="1:18" ht="23.25">
      <c r="A55" s="17">
        <v>28</v>
      </c>
      <c r="B55" s="19">
        <v>6.45</v>
      </c>
      <c r="C55" s="24">
        <v>7</v>
      </c>
      <c r="D55" s="20">
        <v>11800</v>
      </c>
      <c r="E55" s="20">
        <f t="shared" si="0"/>
        <v>11500.28</v>
      </c>
      <c r="F55" s="21">
        <v>60</v>
      </c>
      <c r="G55" s="22">
        <v>14.45</v>
      </c>
      <c r="H55" s="22">
        <v>15</v>
      </c>
      <c r="I55" s="20">
        <v>11800</v>
      </c>
      <c r="J55" s="20">
        <f t="shared" si="1"/>
        <v>11500.28</v>
      </c>
      <c r="K55" s="21">
        <v>92</v>
      </c>
      <c r="L55" s="24">
        <v>22.45</v>
      </c>
      <c r="M55" s="22">
        <v>23</v>
      </c>
      <c r="N55" s="20">
        <v>11800</v>
      </c>
      <c r="O55" s="20">
        <f t="shared" si="2"/>
        <v>11500.28</v>
      </c>
    </row>
    <row r="56" spans="1:18" ht="23.25">
      <c r="A56" s="17">
        <v>29</v>
      </c>
      <c r="B56" s="22">
        <v>7</v>
      </c>
      <c r="C56" s="25">
        <v>7.15</v>
      </c>
      <c r="D56" s="20">
        <v>11800</v>
      </c>
      <c r="E56" s="20">
        <f t="shared" si="0"/>
        <v>11500.28</v>
      </c>
      <c r="F56" s="21">
        <v>61</v>
      </c>
      <c r="G56" s="22">
        <v>15</v>
      </c>
      <c r="H56" s="22">
        <v>15.15</v>
      </c>
      <c r="I56" s="20">
        <v>11800</v>
      </c>
      <c r="J56" s="20">
        <f t="shared" si="1"/>
        <v>11500.28</v>
      </c>
      <c r="K56" s="21">
        <v>93</v>
      </c>
      <c r="L56" s="24">
        <v>23</v>
      </c>
      <c r="M56" s="22">
        <v>23.15</v>
      </c>
      <c r="N56" s="20">
        <v>11800</v>
      </c>
      <c r="O56" s="20">
        <f t="shared" si="2"/>
        <v>11500.28</v>
      </c>
    </row>
    <row r="57" spans="1:18" ht="23.25">
      <c r="A57" s="17">
        <v>30</v>
      </c>
      <c r="B57" s="19">
        <v>7.15</v>
      </c>
      <c r="C57" s="24">
        <v>7.3</v>
      </c>
      <c r="D57" s="20">
        <v>11800</v>
      </c>
      <c r="E57" s="20">
        <f t="shared" si="0"/>
        <v>11500.28</v>
      </c>
      <c r="F57" s="21">
        <v>62</v>
      </c>
      <c r="G57" s="22">
        <v>15.15</v>
      </c>
      <c r="H57" s="22">
        <v>15.3</v>
      </c>
      <c r="I57" s="20">
        <v>11800</v>
      </c>
      <c r="J57" s="20">
        <f t="shared" si="1"/>
        <v>11500.28</v>
      </c>
      <c r="K57" s="21">
        <v>94</v>
      </c>
      <c r="L57" s="22">
        <v>23.15</v>
      </c>
      <c r="M57" s="22">
        <v>23.3</v>
      </c>
      <c r="N57" s="20">
        <v>11800</v>
      </c>
      <c r="O57" s="20">
        <f t="shared" si="2"/>
        <v>11500.28</v>
      </c>
    </row>
    <row r="58" spans="1:18" ht="23.25">
      <c r="A58" s="17">
        <v>31</v>
      </c>
      <c r="B58" s="22">
        <v>7.3</v>
      </c>
      <c r="C58" s="25">
        <v>7.45</v>
      </c>
      <c r="D58" s="20">
        <v>11800</v>
      </c>
      <c r="E58" s="20">
        <f t="shared" si="0"/>
        <v>11500.28</v>
      </c>
      <c r="F58" s="21">
        <v>63</v>
      </c>
      <c r="G58" s="22">
        <v>15.3</v>
      </c>
      <c r="H58" s="22">
        <v>15.45</v>
      </c>
      <c r="I58" s="20">
        <v>11800</v>
      </c>
      <c r="J58" s="20">
        <f t="shared" si="1"/>
        <v>11500.28</v>
      </c>
      <c r="K58" s="21">
        <v>95</v>
      </c>
      <c r="L58" s="22">
        <v>23.3</v>
      </c>
      <c r="M58" s="22">
        <v>23.45</v>
      </c>
      <c r="N58" s="20">
        <v>11800</v>
      </c>
      <c r="O58" s="20">
        <f t="shared" si="2"/>
        <v>11500.28</v>
      </c>
    </row>
    <row r="59" spans="1:18" ht="23.25">
      <c r="A59" s="17">
        <v>32</v>
      </c>
      <c r="B59" s="19">
        <v>7.45</v>
      </c>
      <c r="C59" s="24">
        <v>8</v>
      </c>
      <c r="D59" s="20">
        <v>11800</v>
      </c>
      <c r="E59" s="20">
        <f t="shared" si="0"/>
        <v>11500.28</v>
      </c>
      <c r="F59" s="21">
        <v>64</v>
      </c>
      <c r="G59" s="22">
        <v>15.45</v>
      </c>
      <c r="H59" s="22">
        <v>16</v>
      </c>
      <c r="I59" s="20">
        <v>11800</v>
      </c>
      <c r="J59" s="20">
        <f t="shared" si="1"/>
        <v>11500.28</v>
      </c>
      <c r="K59" s="26">
        <v>96</v>
      </c>
      <c r="L59" s="22">
        <v>23.45</v>
      </c>
      <c r="M59" s="27">
        <v>24</v>
      </c>
      <c r="N59" s="20">
        <v>11800</v>
      </c>
      <c r="O59" s="20">
        <f t="shared" si="2"/>
        <v>11500.28</v>
      </c>
    </row>
    <row r="60" spans="1:18" ht="23.25">
      <c r="A60" s="28"/>
      <c r="B60" s="29"/>
      <c r="C60" s="30"/>
      <c r="D60" s="31">
        <f>SUM(D28:D59)</f>
        <v>377600</v>
      </c>
      <c r="E60" s="32">
        <f>SUM(E28:E59)</f>
        <v>368008.96000000025</v>
      </c>
      <c r="F60" s="33"/>
      <c r="G60" s="34"/>
      <c r="H60" s="34"/>
      <c r="I60" s="32">
        <f>SUM(I28:I59)</f>
        <v>377600</v>
      </c>
      <c r="J60" s="31">
        <f>SUM(J28:J59)</f>
        <v>368008.96000000025</v>
      </c>
      <c r="K60" s="33"/>
      <c r="L60" s="34"/>
      <c r="M60" s="34"/>
      <c r="N60" s="31">
        <f>SUM(N28:N59)</f>
        <v>377600</v>
      </c>
      <c r="O60" s="32">
        <f>SUM(O28:O59)</f>
        <v>368008.96000000025</v>
      </c>
      <c r="P60" s="12"/>
      <c r="Q60" s="35"/>
      <c r="R60" s="12"/>
    </row>
    <row r="64" spans="1:18">
      <c r="A64" s="49" t="s">
        <v>80</v>
      </c>
      <c r="B64" s="49">
        <f>SUM(D60,I60,N60)/(4000*1000)</f>
        <v>0.28320000000000001</v>
      </c>
      <c r="C64" s="49">
        <f>ROUNDDOWN(SUM(E60,J60,O60)/(4000*1000),4)</f>
        <v>0.27600000000000002</v>
      </c>
    </row>
    <row r="72" spans="1:17" ht="23.25">
      <c r="A72" s="2" t="s">
        <v>30</v>
      </c>
      <c r="D72" s="31"/>
      <c r="E72" s="36"/>
      <c r="J72" s="36"/>
      <c r="O72" s="36"/>
      <c r="Q72" s="36"/>
    </row>
    <row r="73" spans="1:17" ht="23.25">
      <c r="D73" s="31"/>
      <c r="J73" s="36"/>
      <c r="Q73" s="36"/>
    </row>
    <row r="74" spans="1:17" ht="21">
      <c r="A74" s="37" t="s">
        <v>31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Q74" s="36"/>
    </row>
    <row r="75" spans="1:17" ht="23.25">
      <c r="A75" s="38" t="s">
        <v>32</v>
      </c>
      <c r="B75" s="38"/>
      <c r="C75" s="38"/>
      <c r="D75" s="31"/>
      <c r="E75" s="39"/>
      <c r="H75" s="36"/>
      <c r="J75" s="36"/>
    </row>
    <row r="76" spans="1:17" ht="23.25">
      <c r="D76" s="31"/>
      <c r="E76" s="36"/>
      <c r="H76" s="36"/>
      <c r="J76" s="36"/>
    </row>
    <row r="77" spans="1:17" ht="23.25">
      <c r="D77" s="31"/>
      <c r="E77" s="36"/>
      <c r="H77" s="36"/>
      <c r="M77" s="7" t="s">
        <v>33</v>
      </c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31"/>
      <c r="E96" s="36"/>
      <c r="H96" s="36"/>
    </row>
    <row r="97" spans="4:8" ht="12.75" customHeight="1">
      <c r="D97" s="31"/>
      <c r="E97" s="36"/>
      <c r="H97" s="36"/>
    </row>
    <row r="98" spans="4:8" ht="12.75" customHeight="1">
      <c r="D98" s="31"/>
      <c r="E98" s="36"/>
      <c r="H98" s="36"/>
    </row>
    <row r="99" spans="4:8" ht="12.75" customHeight="1">
      <c r="D99" s="31"/>
      <c r="E99" s="36"/>
      <c r="H99" s="36"/>
    </row>
    <row r="100" spans="4:8" ht="12.75" customHeight="1">
      <c r="D100" s="40"/>
      <c r="E100" s="36"/>
      <c r="H100" s="36"/>
    </row>
    <row r="101" spans="4:8" ht="12.75" customHeight="1">
      <c r="E101" s="36"/>
      <c r="H101" s="36"/>
    </row>
    <row r="102" spans="4:8" ht="12.75" customHeight="1">
      <c r="E102" s="36"/>
      <c r="H102" s="36"/>
    </row>
    <row r="103" spans="4:8" ht="12.75" customHeight="1">
      <c r="E103" s="36"/>
      <c r="H103" s="36"/>
    </row>
    <row r="104" spans="4:8" ht="12.75" customHeight="1">
      <c r="D104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3"/>
  <sheetViews>
    <sheetView topLeftCell="A48" workbookViewId="0">
      <selection activeCell="O26" sqref="O26"/>
    </sheetView>
  </sheetViews>
  <sheetFormatPr defaultColWidth="9.140625" defaultRowHeight="12.75" customHeight="1"/>
  <cols>
    <col min="1" max="1" width="12.85546875" customWidth="1"/>
    <col min="3" max="3" width="10.5703125" customWidth="1"/>
    <col min="4" max="4" width="15.140625" customWidth="1"/>
    <col min="5" max="5" width="14.85546875" customWidth="1"/>
    <col min="6" max="6" width="10.42578125" customWidth="1"/>
    <col min="9" max="9" width="15.85546875" customWidth="1"/>
    <col min="10" max="10" width="15.140625" customWidth="1"/>
    <col min="11" max="11" width="10.42578125" customWidth="1"/>
    <col min="14" max="14" width="15.140625" customWidth="1"/>
    <col min="15" max="15" width="13.71093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81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82</v>
      </c>
      <c r="N12" s="2" t="s">
        <v>83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71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01.25">
      <c r="A26" s="11" t="s">
        <v>25</v>
      </c>
      <c r="B26" s="61" t="s">
        <v>26</v>
      </c>
      <c r="C26" s="60"/>
      <c r="D26" s="11" t="s">
        <v>27</v>
      </c>
      <c r="E26" s="11" t="s">
        <v>28</v>
      </c>
      <c r="F26" s="11" t="s">
        <v>25</v>
      </c>
      <c r="G26" s="61" t="s">
        <v>26</v>
      </c>
      <c r="H26" s="60"/>
      <c r="I26" s="11" t="s">
        <v>27</v>
      </c>
      <c r="J26" s="11" t="s">
        <v>28</v>
      </c>
      <c r="K26" s="11" t="s">
        <v>25</v>
      </c>
      <c r="L26" s="61" t="s">
        <v>26</v>
      </c>
      <c r="M26" s="60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11800</v>
      </c>
      <c r="E28" s="20">
        <f t="shared" ref="E28:E59" si="0">D28*(100-2.54)/100</f>
        <v>11500.28</v>
      </c>
      <c r="F28" s="21">
        <v>33</v>
      </c>
      <c r="G28" s="22">
        <v>8</v>
      </c>
      <c r="H28" s="22">
        <v>8.15</v>
      </c>
      <c r="I28" s="20">
        <v>11800</v>
      </c>
      <c r="J28" s="20">
        <f t="shared" ref="J28:J59" si="1">I28*(100-2.54)/100</f>
        <v>11500.28</v>
      </c>
      <c r="K28" s="21">
        <v>65</v>
      </c>
      <c r="L28" s="22">
        <v>16</v>
      </c>
      <c r="M28" s="22">
        <v>16.149999999999999</v>
      </c>
      <c r="N28" s="20">
        <v>11800</v>
      </c>
      <c r="O28" s="20">
        <f t="shared" ref="O28:O59" si="2">N28*(100-2.54)/100</f>
        <v>11500.28</v>
      </c>
    </row>
    <row r="29" spans="1:15" ht="23.25">
      <c r="A29" s="17">
        <v>2</v>
      </c>
      <c r="B29" s="17">
        <v>0.15</v>
      </c>
      <c r="C29" s="23">
        <v>0.3</v>
      </c>
      <c r="D29" s="20">
        <v>11800</v>
      </c>
      <c r="E29" s="20">
        <f t="shared" si="0"/>
        <v>11500.28</v>
      </c>
      <c r="F29" s="21">
        <v>34</v>
      </c>
      <c r="G29" s="22">
        <v>8.15</v>
      </c>
      <c r="H29" s="22">
        <v>8.3000000000000007</v>
      </c>
      <c r="I29" s="20">
        <v>11800</v>
      </c>
      <c r="J29" s="20">
        <f t="shared" si="1"/>
        <v>11500.28</v>
      </c>
      <c r="K29" s="21">
        <v>66</v>
      </c>
      <c r="L29" s="22">
        <v>16.149999999999999</v>
      </c>
      <c r="M29" s="22">
        <v>16.3</v>
      </c>
      <c r="N29" s="20">
        <v>11800</v>
      </c>
      <c r="O29" s="20">
        <f t="shared" si="2"/>
        <v>11500.28</v>
      </c>
    </row>
    <row r="30" spans="1:15" ht="23.25">
      <c r="A30" s="17">
        <v>3</v>
      </c>
      <c r="B30" s="23">
        <v>0.3</v>
      </c>
      <c r="C30" s="19">
        <v>0.45</v>
      </c>
      <c r="D30" s="20">
        <v>11800</v>
      </c>
      <c r="E30" s="20">
        <f t="shared" si="0"/>
        <v>11500.28</v>
      </c>
      <c r="F30" s="21">
        <v>35</v>
      </c>
      <c r="G30" s="22">
        <v>8.3000000000000007</v>
      </c>
      <c r="H30" s="22">
        <v>8.4499999999999993</v>
      </c>
      <c r="I30" s="20">
        <v>11800</v>
      </c>
      <c r="J30" s="20">
        <f t="shared" si="1"/>
        <v>11500.28</v>
      </c>
      <c r="K30" s="21">
        <v>67</v>
      </c>
      <c r="L30" s="22">
        <v>16.3</v>
      </c>
      <c r="M30" s="22">
        <v>16.45</v>
      </c>
      <c r="N30" s="20">
        <v>11800</v>
      </c>
      <c r="O30" s="20">
        <f t="shared" si="2"/>
        <v>11500.28</v>
      </c>
    </row>
    <row r="31" spans="1:15" ht="23.25">
      <c r="A31" s="17">
        <v>4</v>
      </c>
      <c r="B31" s="17">
        <v>0.45</v>
      </c>
      <c r="C31" s="22">
        <v>1</v>
      </c>
      <c r="D31" s="20">
        <v>11800</v>
      </c>
      <c r="E31" s="20">
        <f t="shared" si="0"/>
        <v>11500.28</v>
      </c>
      <c r="F31" s="21">
        <v>36</v>
      </c>
      <c r="G31" s="22">
        <v>8.4499999999999993</v>
      </c>
      <c r="H31" s="22">
        <v>9</v>
      </c>
      <c r="I31" s="20">
        <v>11800</v>
      </c>
      <c r="J31" s="20">
        <f t="shared" si="1"/>
        <v>11500.28</v>
      </c>
      <c r="K31" s="21">
        <v>68</v>
      </c>
      <c r="L31" s="22">
        <v>16.45</v>
      </c>
      <c r="M31" s="22">
        <v>17</v>
      </c>
      <c r="N31" s="20">
        <v>11800</v>
      </c>
      <c r="O31" s="20">
        <f t="shared" si="2"/>
        <v>11500.28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11800</v>
      </c>
      <c r="E32" s="20">
        <f t="shared" si="0"/>
        <v>11500.28</v>
      </c>
      <c r="F32" s="21">
        <v>37</v>
      </c>
      <c r="G32" s="22">
        <v>9</v>
      </c>
      <c r="H32" s="22">
        <v>9.15</v>
      </c>
      <c r="I32" s="20">
        <v>11800</v>
      </c>
      <c r="J32" s="20">
        <f t="shared" si="1"/>
        <v>11500.28</v>
      </c>
      <c r="K32" s="21">
        <v>69</v>
      </c>
      <c r="L32" s="22">
        <v>17</v>
      </c>
      <c r="M32" s="22">
        <v>17.149999999999999</v>
      </c>
      <c r="N32" s="20">
        <v>11800</v>
      </c>
      <c r="O32" s="20">
        <f t="shared" si="2"/>
        <v>11500.28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11800</v>
      </c>
      <c r="E33" s="20">
        <f t="shared" si="0"/>
        <v>11500.28</v>
      </c>
      <c r="F33" s="21">
        <v>38</v>
      </c>
      <c r="G33" s="22">
        <v>9.15</v>
      </c>
      <c r="H33" s="22">
        <v>9.3000000000000007</v>
      </c>
      <c r="I33" s="20">
        <v>11800</v>
      </c>
      <c r="J33" s="20">
        <f t="shared" si="1"/>
        <v>11500.28</v>
      </c>
      <c r="K33" s="21">
        <v>70</v>
      </c>
      <c r="L33" s="22">
        <v>17.149999999999999</v>
      </c>
      <c r="M33" s="22">
        <v>17.3</v>
      </c>
      <c r="N33" s="20">
        <v>11800</v>
      </c>
      <c r="O33" s="20">
        <f t="shared" si="2"/>
        <v>11500.28</v>
      </c>
    </row>
    <row r="34" spans="1:15" ht="23.25">
      <c r="A34" s="17">
        <v>7</v>
      </c>
      <c r="B34" s="23">
        <v>1.3</v>
      </c>
      <c r="C34" s="19">
        <v>1.45</v>
      </c>
      <c r="D34" s="20">
        <v>11800</v>
      </c>
      <c r="E34" s="20">
        <f t="shared" si="0"/>
        <v>11500.28</v>
      </c>
      <c r="F34" s="21">
        <v>39</v>
      </c>
      <c r="G34" s="22">
        <v>9.3000000000000007</v>
      </c>
      <c r="H34" s="22">
        <v>9.4499999999999993</v>
      </c>
      <c r="I34" s="20">
        <v>11800</v>
      </c>
      <c r="J34" s="20">
        <f t="shared" si="1"/>
        <v>11500.28</v>
      </c>
      <c r="K34" s="21">
        <v>71</v>
      </c>
      <c r="L34" s="22">
        <v>17.3</v>
      </c>
      <c r="M34" s="22">
        <v>17.45</v>
      </c>
      <c r="N34" s="20">
        <v>11800</v>
      </c>
      <c r="O34" s="20">
        <f t="shared" si="2"/>
        <v>11500.28</v>
      </c>
    </row>
    <row r="35" spans="1:15" ht="23.25">
      <c r="A35" s="17">
        <v>8</v>
      </c>
      <c r="B35" s="17">
        <v>1.45</v>
      </c>
      <c r="C35" s="22">
        <v>2</v>
      </c>
      <c r="D35" s="20">
        <v>11800</v>
      </c>
      <c r="E35" s="20">
        <f t="shared" si="0"/>
        <v>11500.28</v>
      </c>
      <c r="F35" s="21">
        <v>40</v>
      </c>
      <c r="G35" s="22">
        <v>9.4499999999999993</v>
      </c>
      <c r="H35" s="22">
        <v>10</v>
      </c>
      <c r="I35" s="20">
        <v>11800</v>
      </c>
      <c r="J35" s="20">
        <f t="shared" si="1"/>
        <v>11500.28</v>
      </c>
      <c r="K35" s="21">
        <v>72</v>
      </c>
      <c r="L35" s="24">
        <v>17.45</v>
      </c>
      <c r="M35" s="22">
        <v>18</v>
      </c>
      <c r="N35" s="20">
        <v>11800</v>
      </c>
      <c r="O35" s="20">
        <f t="shared" si="2"/>
        <v>11500.28</v>
      </c>
    </row>
    <row r="36" spans="1:15" ht="23.25">
      <c r="A36" s="17">
        <v>9</v>
      </c>
      <c r="B36" s="23">
        <v>2</v>
      </c>
      <c r="C36" s="19">
        <v>2.15</v>
      </c>
      <c r="D36" s="20">
        <v>11800</v>
      </c>
      <c r="E36" s="20">
        <f t="shared" si="0"/>
        <v>11500.28</v>
      </c>
      <c r="F36" s="21">
        <v>41</v>
      </c>
      <c r="G36" s="22">
        <v>10</v>
      </c>
      <c r="H36" s="24">
        <v>10.15</v>
      </c>
      <c r="I36" s="20">
        <v>11800</v>
      </c>
      <c r="J36" s="20">
        <f t="shared" si="1"/>
        <v>11500.28</v>
      </c>
      <c r="K36" s="21">
        <v>73</v>
      </c>
      <c r="L36" s="24">
        <v>18</v>
      </c>
      <c r="M36" s="22">
        <v>18.149999999999999</v>
      </c>
      <c r="N36" s="20">
        <v>11800</v>
      </c>
      <c r="O36" s="20">
        <f t="shared" si="2"/>
        <v>11500.28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11800</v>
      </c>
      <c r="E37" s="20">
        <f t="shared" si="0"/>
        <v>11500.28</v>
      </c>
      <c r="F37" s="21">
        <v>42</v>
      </c>
      <c r="G37" s="22">
        <v>10.15</v>
      </c>
      <c r="H37" s="24">
        <v>10.3</v>
      </c>
      <c r="I37" s="20">
        <v>11800</v>
      </c>
      <c r="J37" s="20">
        <f t="shared" si="1"/>
        <v>11500.28</v>
      </c>
      <c r="K37" s="21">
        <v>74</v>
      </c>
      <c r="L37" s="24">
        <v>18.149999999999999</v>
      </c>
      <c r="M37" s="22">
        <v>18.3</v>
      </c>
      <c r="N37" s="20">
        <v>11800</v>
      </c>
      <c r="O37" s="20">
        <f t="shared" si="2"/>
        <v>11500.28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11800</v>
      </c>
      <c r="E38" s="20">
        <f t="shared" si="0"/>
        <v>11500.28</v>
      </c>
      <c r="F38" s="21">
        <v>43</v>
      </c>
      <c r="G38" s="22">
        <v>10.3</v>
      </c>
      <c r="H38" s="24">
        <v>10.45</v>
      </c>
      <c r="I38" s="20">
        <v>11800</v>
      </c>
      <c r="J38" s="20">
        <f t="shared" si="1"/>
        <v>11500.28</v>
      </c>
      <c r="K38" s="21">
        <v>75</v>
      </c>
      <c r="L38" s="24">
        <v>18.3</v>
      </c>
      <c r="M38" s="22">
        <v>18.45</v>
      </c>
      <c r="N38" s="20">
        <v>11800</v>
      </c>
      <c r="O38" s="20">
        <f t="shared" si="2"/>
        <v>11500.28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11800</v>
      </c>
      <c r="E39" s="20">
        <f t="shared" si="0"/>
        <v>11500.28</v>
      </c>
      <c r="F39" s="21">
        <v>44</v>
      </c>
      <c r="G39" s="22">
        <v>10.45</v>
      </c>
      <c r="H39" s="24">
        <v>11</v>
      </c>
      <c r="I39" s="20">
        <v>11800</v>
      </c>
      <c r="J39" s="20">
        <f t="shared" si="1"/>
        <v>11500.28</v>
      </c>
      <c r="K39" s="21">
        <v>76</v>
      </c>
      <c r="L39" s="24">
        <v>18.45</v>
      </c>
      <c r="M39" s="22">
        <v>19</v>
      </c>
      <c r="N39" s="20">
        <v>11800</v>
      </c>
      <c r="O39" s="20">
        <f t="shared" si="2"/>
        <v>11500.28</v>
      </c>
    </row>
    <row r="40" spans="1:15" ht="23.25">
      <c r="A40" s="17">
        <v>13</v>
      </c>
      <c r="B40" s="23">
        <v>3</v>
      </c>
      <c r="C40" s="25">
        <v>3.15</v>
      </c>
      <c r="D40" s="20">
        <v>11800</v>
      </c>
      <c r="E40" s="20">
        <f t="shared" si="0"/>
        <v>11500.28</v>
      </c>
      <c r="F40" s="21">
        <v>45</v>
      </c>
      <c r="G40" s="22">
        <v>11</v>
      </c>
      <c r="H40" s="24">
        <v>11.15</v>
      </c>
      <c r="I40" s="20">
        <v>11800</v>
      </c>
      <c r="J40" s="20">
        <f t="shared" si="1"/>
        <v>11500.28</v>
      </c>
      <c r="K40" s="21">
        <v>77</v>
      </c>
      <c r="L40" s="24">
        <v>19</v>
      </c>
      <c r="M40" s="22">
        <v>19.149999999999999</v>
      </c>
      <c r="N40" s="20">
        <v>11800</v>
      </c>
      <c r="O40" s="20">
        <f t="shared" si="2"/>
        <v>11500.28</v>
      </c>
    </row>
    <row r="41" spans="1:15" ht="23.25">
      <c r="A41" s="17">
        <v>14</v>
      </c>
      <c r="B41" s="17">
        <v>3.15</v>
      </c>
      <c r="C41" s="24">
        <v>3.3</v>
      </c>
      <c r="D41" s="20">
        <v>11800</v>
      </c>
      <c r="E41" s="20">
        <f t="shared" si="0"/>
        <v>11500.28</v>
      </c>
      <c r="F41" s="21">
        <v>46</v>
      </c>
      <c r="G41" s="22">
        <v>11.15</v>
      </c>
      <c r="H41" s="24">
        <v>11.3</v>
      </c>
      <c r="I41" s="20">
        <v>11800</v>
      </c>
      <c r="J41" s="20">
        <f t="shared" si="1"/>
        <v>11500.28</v>
      </c>
      <c r="K41" s="21">
        <v>78</v>
      </c>
      <c r="L41" s="24">
        <v>19.149999999999999</v>
      </c>
      <c r="M41" s="22">
        <v>19.3</v>
      </c>
      <c r="N41" s="20">
        <v>11800</v>
      </c>
      <c r="O41" s="20">
        <f t="shared" si="2"/>
        <v>11500.28</v>
      </c>
    </row>
    <row r="42" spans="1:15" ht="23.25">
      <c r="A42" s="17">
        <v>15</v>
      </c>
      <c r="B42" s="23">
        <v>3.3</v>
      </c>
      <c r="C42" s="25">
        <v>3.45</v>
      </c>
      <c r="D42" s="20">
        <v>11800</v>
      </c>
      <c r="E42" s="20">
        <f t="shared" si="0"/>
        <v>11500.28</v>
      </c>
      <c r="F42" s="21">
        <v>47</v>
      </c>
      <c r="G42" s="22">
        <v>11.3</v>
      </c>
      <c r="H42" s="24">
        <v>11.45</v>
      </c>
      <c r="I42" s="20">
        <v>11800</v>
      </c>
      <c r="J42" s="20">
        <f t="shared" si="1"/>
        <v>11500.28</v>
      </c>
      <c r="K42" s="21">
        <v>79</v>
      </c>
      <c r="L42" s="24">
        <v>19.3</v>
      </c>
      <c r="M42" s="22">
        <v>19.45</v>
      </c>
      <c r="N42" s="20">
        <v>11800</v>
      </c>
      <c r="O42" s="20">
        <f t="shared" si="2"/>
        <v>11500.28</v>
      </c>
    </row>
    <row r="43" spans="1:15" ht="23.25">
      <c r="A43" s="17">
        <v>16</v>
      </c>
      <c r="B43" s="17">
        <v>3.45</v>
      </c>
      <c r="C43" s="24">
        <v>4</v>
      </c>
      <c r="D43" s="20">
        <v>11800</v>
      </c>
      <c r="E43" s="20">
        <f t="shared" si="0"/>
        <v>11500.28</v>
      </c>
      <c r="F43" s="21">
        <v>48</v>
      </c>
      <c r="G43" s="22">
        <v>11.45</v>
      </c>
      <c r="H43" s="24">
        <v>12</v>
      </c>
      <c r="I43" s="20">
        <v>11800</v>
      </c>
      <c r="J43" s="20">
        <f t="shared" si="1"/>
        <v>11500.28</v>
      </c>
      <c r="K43" s="21">
        <v>80</v>
      </c>
      <c r="L43" s="24">
        <v>19.45</v>
      </c>
      <c r="M43" s="22">
        <v>20</v>
      </c>
      <c r="N43" s="20">
        <v>11800</v>
      </c>
      <c r="O43" s="20">
        <f t="shared" si="2"/>
        <v>11500.28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11800</v>
      </c>
      <c r="E44" s="20">
        <f t="shared" si="0"/>
        <v>11500.28</v>
      </c>
      <c r="F44" s="21">
        <v>49</v>
      </c>
      <c r="G44" s="22">
        <v>12</v>
      </c>
      <c r="H44" s="24">
        <v>12.15</v>
      </c>
      <c r="I44" s="20">
        <v>11800</v>
      </c>
      <c r="J44" s="20">
        <f t="shared" si="1"/>
        <v>11500.28</v>
      </c>
      <c r="K44" s="21">
        <v>81</v>
      </c>
      <c r="L44" s="24">
        <v>20</v>
      </c>
      <c r="M44" s="22">
        <v>20.149999999999999</v>
      </c>
      <c r="N44" s="20">
        <v>11800</v>
      </c>
      <c r="O44" s="20">
        <f t="shared" si="2"/>
        <v>11500.28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11800</v>
      </c>
      <c r="E45" s="20">
        <f t="shared" si="0"/>
        <v>11500.28</v>
      </c>
      <c r="F45" s="21">
        <v>50</v>
      </c>
      <c r="G45" s="22">
        <v>12.15</v>
      </c>
      <c r="H45" s="24">
        <v>12.3</v>
      </c>
      <c r="I45" s="20">
        <v>11800</v>
      </c>
      <c r="J45" s="20">
        <f t="shared" si="1"/>
        <v>11500.28</v>
      </c>
      <c r="K45" s="21">
        <v>82</v>
      </c>
      <c r="L45" s="24">
        <v>20.149999999999999</v>
      </c>
      <c r="M45" s="22">
        <v>20.3</v>
      </c>
      <c r="N45" s="20">
        <v>11800</v>
      </c>
      <c r="O45" s="20">
        <f t="shared" si="2"/>
        <v>11500.28</v>
      </c>
    </row>
    <row r="46" spans="1:15" ht="23.25">
      <c r="A46" s="17">
        <v>19</v>
      </c>
      <c r="B46" s="23">
        <v>4.3</v>
      </c>
      <c r="C46" s="25">
        <v>4.45</v>
      </c>
      <c r="D46" s="20">
        <v>11800</v>
      </c>
      <c r="E46" s="20">
        <f t="shared" si="0"/>
        <v>11500.28</v>
      </c>
      <c r="F46" s="21">
        <v>51</v>
      </c>
      <c r="G46" s="22">
        <v>12.3</v>
      </c>
      <c r="H46" s="24">
        <v>12.45</v>
      </c>
      <c r="I46" s="20">
        <v>11800</v>
      </c>
      <c r="J46" s="20">
        <f t="shared" si="1"/>
        <v>11500.28</v>
      </c>
      <c r="K46" s="21">
        <v>83</v>
      </c>
      <c r="L46" s="24">
        <v>20.3</v>
      </c>
      <c r="M46" s="22">
        <v>20.45</v>
      </c>
      <c r="N46" s="20">
        <v>11800</v>
      </c>
      <c r="O46" s="20">
        <f t="shared" si="2"/>
        <v>11500.28</v>
      </c>
    </row>
    <row r="47" spans="1:15" ht="23.25">
      <c r="A47" s="17">
        <v>20</v>
      </c>
      <c r="B47" s="17">
        <v>4.45</v>
      </c>
      <c r="C47" s="24">
        <v>5</v>
      </c>
      <c r="D47" s="20">
        <v>11800</v>
      </c>
      <c r="E47" s="20">
        <f t="shared" si="0"/>
        <v>11500.28</v>
      </c>
      <c r="F47" s="21">
        <v>52</v>
      </c>
      <c r="G47" s="22">
        <v>12.45</v>
      </c>
      <c r="H47" s="24">
        <v>13</v>
      </c>
      <c r="I47" s="20">
        <v>11800</v>
      </c>
      <c r="J47" s="20">
        <f t="shared" si="1"/>
        <v>11500.28</v>
      </c>
      <c r="K47" s="21">
        <v>84</v>
      </c>
      <c r="L47" s="24">
        <v>20.45</v>
      </c>
      <c r="M47" s="22">
        <v>21</v>
      </c>
      <c r="N47" s="20">
        <v>11800</v>
      </c>
      <c r="O47" s="20">
        <f t="shared" si="2"/>
        <v>11500.28</v>
      </c>
    </row>
    <row r="48" spans="1:15" ht="23.25">
      <c r="A48" s="17">
        <v>21</v>
      </c>
      <c r="B48" s="22">
        <v>5</v>
      </c>
      <c r="C48" s="25">
        <v>5.15</v>
      </c>
      <c r="D48" s="20">
        <v>11800</v>
      </c>
      <c r="E48" s="20">
        <f t="shared" si="0"/>
        <v>11500.28</v>
      </c>
      <c r="F48" s="21">
        <v>53</v>
      </c>
      <c r="G48" s="22">
        <v>13</v>
      </c>
      <c r="H48" s="24">
        <v>13.15</v>
      </c>
      <c r="I48" s="20">
        <v>11800</v>
      </c>
      <c r="J48" s="20">
        <f t="shared" si="1"/>
        <v>11500.28</v>
      </c>
      <c r="K48" s="21">
        <v>85</v>
      </c>
      <c r="L48" s="24">
        <v>21</v>
      </c>
      <c r="M48" s="22">
        <v>21.15</v>
      </c>
      <c r="N48" s="20">
        <v>11800</v>
      </c>
      <c r="O48" s="20">
        <f t="shared" si="2"/>
        <v>11500.28</v>
      </c>
    </row>
    <row r="49" spans="1:18" ht="23.25">
      <c r="A49" s="17">
        <v>22</v>
      </c>
      <c r="B49" s="19">
        <v>5.15</v>
      </c>
      <c r="C49" s="24">
        <v>5.3</v>
      </c>
      <c r="D49" s="20">
        <v>11800</v>
      </c>
      <c r="E49" s="20">
        <f t="shared" si="0"/>
        <v>11500.28</v>
      </c>
      <c r="F49" s="21">
        <v>54</v>
      </c>
      <c r="G49" s="22">
        <v>13.15</v>
      </c>
      <c r="H49" s="24">
        <v>13.3</v>
      </c>
      <c r="I49" s="20">
        <v>11800</v>
      </c>
      <c r="J49" s="20">
        <f t="shared" si="1"/>
        <v>11500.28</v>
      </c>
      <c r="K49" s="21">
        <v>86</v>
      </c>
      <c r="L49" s="24">
        <v>21.15</v>
      </c>
      <c r="M49" s="22">
        <v>21.3</v>
      </c>
      <c r="N49" s="20">
        <v>11800</v>
      </c>
      <c r="O49" s="20">
        <f t="shared" si="2"/>
        <v>11500.28</v>
      </c>
    </row>
    <row r="50" spans="1:18" ht="23.25">
      <c r="A50" s="17">
        <v>23</v>
      </c>
      <c r="B50" s="22">
        <v>5.3</v>
      </c>
      <c r="C50" s="25">
        <v>5.45</v>
      </c>
      <c r="D50" s="20">
        <v>11800</v>
      </c>
      <c r="E50" s="20">
        <f t="shared" si="0"/>
        <v>11500.28</v>
      </c>
      <c r="F50" s="21">
        <v>55</v>
      </c>
      <c r="G50" s="22">
        <v>13.3</v>
      </c>
      <c r="H50" s="24">
        <v>13.45</v>
      </c>
      <c r="I50" s="20">
        <v>11800</v>
      </c>
      <c r="J50" s="20">
        <f t="shared" si="1"/>
        <v>11500.28</v>
      </c>
      <c r="K50" s="21">
        <v>87</v>
      </c>
      <c r="L50" s="24">
        <v>21.3</v>
      </c>
      <c r="M50" s="22">
        <v>21.45</v>
      </c>
      <c r="N50" s="20">
        <v>11800</v>
      </c>
      <c r="O50" s="20">
        <f t="shared" si="2"/>
        <v>11500.28</v>
      </c>
    </row>
    <row r="51" spans="1:18" ht="23.25">
      <c r="A51" s="17">
        <v>24</v>
      </c>
      <c r="B51" s="19">
        <v>5.45</v>
      </c>
      <c r="C51" s="24">
        <v>6</v>
      </c>
      <c r="D51" s="20">
        <v>11800</v>
      </c>
      <c r="E51" s="20">
        <f t="shared" si="0"/>
        <v>11500.28</v>
      </c>
      <c r="F51" s="21">
        <v>56</v>
      </c>
      <c r="G51" s="22">
        <v>13.45</v>
      </c>
      <c r="H51" s="24">
        <v>14</v>
      </c>
      <c r="I51" s="20">
        <v>11800</v>
      </c>
      <c r="J51" s="20">
        <f t="shared" si="1"/>
        <v>11500.28</v>
      </c>
      <c r="K51" s="21">
        <v>88</v>
      </c>
      <c r="L51" s="24">
        <v>21.45</v>
      </c>
      <c r="M51" s="22">
        <v>22</v>
      </c>
      <c r="N51" s="20">
        <v>11800</v>
      </c>
      <c r="O51" s="20">
        <f t="shared" si="2"/>
        <v>11500.28</v>
      </c>
    </row>
    <row r="52" spans="1:18" ht="23.25">
      <c r="A52" s="17">
        <v>25</v>
      </c>
      <c r="B52" s="22">
        <v>6</v>
      </c>
      <c r="C52" s="25">
        <v>6.15</v>
      </c>
      <c r="D52" s="20">
        <v>11800</v>
      </c>
      <c r="E52" s="20">
        <f t="shared" si="0"/>
        <v>11500.28</v>
      </c>
      <c r="F52" s="21">
        <v>57</v>
      </c>
      <c r="G52" s="22">
        <v>14</v>
      </c>
      <c r="H52" s="24">
        <v>14.15</v>
      </c>
      <c r="I52" s="20">
        <v>11800</v>
      </c>
      <c r="J52" s="20">
        <f t="shared" si="1"/>
        <v>11500.28</v>
      </c>
      <c r="K52" s="21">
        <v>89</v>
      </c>
      <c r="L52" s="24">
        <v>22</v>
      </c>
      <c r="M52" s="22">
        <v>22.15</v>
      </c>
      <c r="N52" s="20">
        <v>11800</v>
      </c>
      <c r="O52" s="20">
        <f t="shared" si="2"/>
        <v>11500.28</v>
      </c>
    </row>
    <row r="53" spans="1:18" ht="23.25">
      <c r="A53" s="17">
        <v>26</v>
      </c>
      <c r="B53" s="19">
        <v>6.15</v>
      </c>
      <c r="C53" s="24">
        <v>6.3</v>
      </c>
      <c r="D53" s="20">
        <v>11800</v>
      </c>
      <c r="E53" s="20">
        <f t="shared" si="0"/>
        <v>11500.28</v>
      </c>
      <c r="F53" s="21">
        <v>58</v>
      </c>
      <c r="G53" s="22">
        <v>14.15</v>
      </c>
      <c r="H53" s="24">
        <v>14.3</v>
      </c>
      <c r="I53" s="20">
        <v>11800</v>
      </c>
      <c r="J53" s="20">
        <f t="shared" si="1"/>
        <v>11500.28</v>
      </c>
      <c r="K53" s="21">
        <v>90</v>
      </c>
      <c r="L53" s="24">
        <v>22.15</v>
      </c>
      <c r="M53" s="22">
        <v>22.3</v>
      </c>
      <c r="N53" s="20">
        <v>11800</v>
      </c>
      <c r="O53" s="20">
        <f t="shared" si="2"/>
        <v>11500.28</v>
      </c>
    </row>
    <row r="54" spans="1:18" ht="23.25">
      <c r="A54" s="17">
        <v>27</v>
      </c>
      <c r="B54" s="22">
        <v>6.3</v>
      </c>
      <c r="C54" s="25">
        <v>6.45</v>
      </c>
      <c r="D54" s="20">
        <v>11800</v>
      </c>
      <c r="E54" s="20">
        <f t="shared" si="0"/>
        <v>11500.28</v>
      </c>
      <c r="F54" s="21">
        <v>59</v>
      </c>
      <c r="G54" s="22">
        <v>14.3</v>
      </c>
      <c r="H54" s="24">
        <v>14.45</v>
      </c>
      <c r="I54" s="20">
        <v>11800</v>
      </c>
      <c r="J54" s="20">
        <f t="shared" si="1"/>
        <v>11500.28</v>
      </c>
      <c r="K54" s="21">
        <v>91</v>
      </c>
      <c r="L54" s="24">
        <v>22.3</v>
      </c>
      <c r="M54" s="22">
        <v>22.45</v>
      </c>
      <c r="N54" s="20">
        <v>11800</v>
      </c>
      <c r="O54" s="20">
        <f t="shared" si="2"/>
        <v>11500.28</v>
      </c>
    </row>
    <row r="55" spans="1:18" ht="23.25">
      <c r="A55" s="17">
        <v>28</v>
      </c>
      <c r="B55" s="19">
        <v>6.45</v>
      </c>
      <c r="C55" s="24">
        <v>7</v>
      </c>
      <c r="D55" s="20">
        <v>11800</v>
      </c>
      <c r="E55" s="20">
        <f t="shared" si="0"/>
        <v>11500.28</v>
      </c>
      <c r="F55" s="21">
        <v>60</v>
      </c>
      <c r="G55" s="22">
        <v>14.45</v>
      </c>
      <c r="H55" s="22">
        <v>15</v>
      </c>
      <c r="I55" s="20">
        <v>11800</v>
      </c>
      <c r="J55" s="20">
        <f t="shared" si="1"/>
        <v>11500.28</v>
      </c>
      <c r="K55" s="21">
        <v>92</v>
      </c>
      <c r="L55" s="24">
        <v>22.45</v>
      </c>
      <c r="M55" s="22">
        <v>23</v>
      </c>
      <c r="N55" s="20">
        <v>11800</v>
      </c>
      <c r="O55" s="20">
        <f t="shared" si="2"/>
        <v>11500.28</v>
      </c>
    </row>
    <row r="56" spans="1:18" ht="23.25">
      <c r="A56" s="17">
        <v>29</v>
      </c>
      <c r="B56" s="22">
        <v>7</v>
      </c>
      <c r="C56" s="25">
        <v>7.15</v>
      </c>
      <c r="D56" s="20">
        <v>11800</v>
      </c>
      <c r="E56" s="20">
        <f t="shared" si="0"/>
        <v>11500.28</v>
      </c>
      <c r="F56" s="21">
        <v>61</v>
      </c>
      <c r="G56" s="22">
        <v>15</v>
      </c>
      <c r="H56" s="22">
        <v>15.15</v>
      </c>
      <c r="I56" s="20">
        <v>11800</v>
      </c>
      <c r="J56" s="20">
        <f t="shared" si="1"/>
        <v>11500.28</v>
      </c>
      <c r="K56" s="21">
        <v>93</v>
      </c>
      <c r="L56" s="24">
        <v>23</v>
      </c>
      <c r="M56" s="22">
        <v>23.15</v>
      </c>
      <c r="N56" s="20">
        <v>11800</v>
      </c>
      <c r="O56" s="20">
        <f t="shared" si="2"/>
        <v>11500.28</v>
      </c>
    </row>
    <row r="57" spans="1:18" ht="23.25">
      <c r="A57" s="17">
        <v>30</v>
      </c>
      <c r="B57" s="19">
        <v>7.15</v>
      </c>
      <c r="C57" s="24">
        <v>7.3</v>
      </c>
      <c r="D57" s="20">
        <v>11800</v>
      </c>
      <c r="E57" s="20">
        <f t="shared" si="0"/>
        <v>11500.28</v>
      </c>
      <c r="F57" s="21">
        <v>62</v>
      </c>
      <c r="G57" s="22">
        <v>15.15</v>
      </c>
      <c r="H57" s="22">
        <v>15.3</v>
      </c>
      <c r="I57" s="20">
        <v>11800</v>
      </c>
      <c r="J57" s="20">
        <f t="shared" si="1"/>
        <v>11500.28</v>
      </c>
      <c r="K57" s="21">
        <v>94</v>
      </c>
      <c r="L57" s="22">
        <v>23.15</v>
      </c>
      <c r="M57" s="22">
        <v>23.3</v>
      </c>
      <c r="N57" s="20">
        <v>11800</v>
      </c>
      <c r="O57" s="20">
        <f t="shared" si="2"/>
        <v>11500.28</v>
      </c>
    </row>
    <row r="58" spans="1:18" ht="23.25">
      <c r="A58" s="17">
        <v>31</v>
      </c>
      <c r="B58" s="22">
        <v>7.3</v>
      </c>
      <c r="C58" s="25">
        <v>7.45</v>
      </c>
      <c r="D58" s="20">
        <v>11800</v>
      </c>
      <c r="E58" s="20">
        <f t="shared" si="0"/>
        <v>11500.28</v>
      </c>
      <c r="F58" s="21">
        <v>63</v>
      </c>
      <c r="G58" s="22">
        <v>15.3</v>
      </c>
      <c r="H58" s="22">
        <v>15.45</v>
      </c>
      <c r="I58" s="20">
        <v>11800</v>
      </c>
      <c r="J58" s="20">
        <f t="shared" si="1"/>
        <v>11500.28</v>
      </c>
      <c r="K58" s="21">
        <v>95</v>
      </c>
      <c r="L58" s="22">
        <v>23.3</v>
      </c>
      <c r="M58" s="22">
        <v>23.45</v>
      </c>
      <c r="N58" s="20">
        <v>11800</v>
      </c>
      <c r="O58" s="20">
        <f t="shared" si="2"/>
        <v>11500.28</v>
      </c>
    </row>
    <row r="59" spans="1:18" ht="23.25">
      <c r="A59" s="17">
        <v>32</v>
      </c>
      <c r="B59" s="19">
        <v>7.45</v>
      </c>
      <c r="C59" s="24">
        <v>8</v>
      </c>
      <c r="D59" s="20">
        <v>11800</v>
      </c>
      <c r="E59" s="20">
        <f t="shared" si="0"/>
        <v>11500.28</v>
      </c>
      <c r="F59" s="21">
        <v>64</v>
      </c>
      <c r="G59" s="22">
        <v>15.45</v>
      </c>
      <c r="H59" s="22">
        <v>16</v>
      </c>
      <c r="I59" s="20">
        <v>11800</v>
      </c>
      <c r="J59" s="20">
        <f t="shared" si="1"/>
        <v>11500.28</v>
      </c>
      <c r="K59" s="26">
        <v>96</v>
      </c>
      <c r="L59" s="22">
        <v>23.45</v>
      </c>
      <c r="M59" s="27">
        <v>24</v>
      </c>
      <c r="N59" s="20">
        <v>11800</v>
      </c>
      <c r="O59" s="20">
        <f t="shared" si="2"/>
        <v>11500.28</v>
      </c>
    </row>
    <row r="60" spans="1:18" ht="23.25">
      <c r="A60" s="28"/>
      <c r="B60" s="29"/>
      <c r="C60" s="30"/>
      <c r="D60" s="31">
        <f>SUM(D28:D59)</f>
        <v>377600</v>
      </c>
      <c r="E60" s="32">
        <f>SUM(E28:E59)</f>
        <v>368008.96000000025</v>
      </c>
      <c r="F60" s="33"/>
      <c r="G60" s="34"/>
      <c r="H60" s="34"/>
      <c r="I60" s="32">
        <f>SUM(I28:I59)</f>
        <v>377600</v>
      </c>
      <c r="J60" s="31">
        <f>SUM(J28:J59)</f>
        <v>368008.96000000025</v>
      </c>
      <c r="K60" s="33"/>
      <c r="L60" s="34"/>
      <c r="M60" s="34"/>
      <c r="N60" s="31">
        <f>SUM(N28:N59)</f>
        <v>377600</v>
      </c>
      <c r="O60" s="32">
        <f>SUM(O28:O59)</f>
        <v>368008.96000000025</v>
      </c>
      <c r="P60" s="12"/>
      <c r="Q60" s="35"/>
      <c r="R60" s="12"/>
    </row>
    <row r="64" spans="1:18">
      <c r="A64" s="49" t="s">
        <v>84</v>
      </c>
      <c r="B64" s="49">
        <f>SUM(D60,I60,N60)/(4000*1000)</f>
        <v>0.28320000000000001</v>
      </c>
      <c r="C64" s="49">
        <f>ROUNDDOWN(SUM(E60,J60,O60)/(4000*1000),4)</f>
        <v>0.27600000000000002</v>
      </c>
    </row>
    <row r="71" spans="1:17" ht="23.25">
      <c r="A71" s="2" t="s">
        <v>30</v>
      </c>
      <c r="D71" s="31"/>
      <c r="E71" s="36"/>
      <c r="J71" s="36"/>
      <c r="O71" s="36"/>
      <c r="Q71" s="36"/>
    </row>
    <row r="72" spans="1:17" ht="23.25">
      <c r="D72" s="31"/>
      <c r="J72" s="36"/>
      <c r="Q72" s="36"/>
    </row>
    <row r="73" spans="1:17" ht="21">
      <c r="A73" s="37" t="s">
        <v>31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Q73" s="36"/>
    </row>
    <row r="74" spans="1:17" ht="23.25">
      <c r="A74" s="38" t="s">
        <v>32</v>
      </c>
      <c r="B74" s="38"/>
      <c r="C74" s="38"/>
      <c r="D74" s="31"/>
      <c r="E74" s="39"/>
      <c r="H74" s="36"/>
      <c r="J74" s="36"/>
    </row>
    <row r="75" spans="1:17" ht="23.25">
      <c r="D75" s="31"/>
      <c r="E75" s="36"/>
      <c r="H75" s="36"/>
      <c r="J75" s="36"/>
    </row>
    <row r="76" spans="1:17" ht="23.25">
      <c r="D76" s="31"/>
      <c r="E76" s="36"/>
      <c r="H76" s="36"/>
      <c r="M76" s="7" t="s">
        <v>33</v>
      </c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31"/>
      <c r="E96" s="36"/>
      <c r="H96" s="36"/>
    </row>
    <row r="97" spans="4:8" ht="12.75" customHeight="1">
      <c r="D97" s="31"/>
      <c r="E97" s="36"/>
      <c r="H97" s="36"/>
    </row>
    <row r="98" spans="4:8" ht="12.75" customHeight="1">
      <c r="D98" s="31"/>
      <c r="E98" s="36"/>
      <c r="H98" s="36"/>
    </row>
    <row r="99" spans="4:8" ht="12.75" customHeight="1">
      <c r="D99" s="40"/>
      <c r="E99" s="36"/>
      <c r="H99" s="36"/>
    </row>
    <row r="100" spans="4:8" ht="12.75" customHeight="1">
      <c r="E100" s="36"/>
      <c r="H100" s="36"/>
    </row>
    <row r="101" spans="4:8" ht="12.75" customHeight="1">
      <c r="E101" s="36"/>
      <c r="H101" s="36"/>
    </row>
    <row r="102" spans="4:8" ht="12.75" customHeight="1">
      <c r="E102" s="36"/>
      <c r="H102" s="36"/>
    </row>
    <row r="103" spans="4:8" ht="12.75" customHeight="1">
      <c r="D103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2"/>
  <sheetViews>
    <sheetView topLeftCell="A58" zoomScale="93" zoomScaleNormal="93" workbookViewId="0">
      <selection activeCell="I26" sqref="I26"/>
    </sheetView>
  </sheetViews>
  <sheetFormatPr defaultColWidth="9.140625" defaultRowHeight="12.75" customHeight="1"/>
  <cols>
    <col min="1" max="1" width="12.7109375" customWidth="1"/>
    <col min="3" max="3" width="10.5703125" customWidth="1"/>
    <col min="4" max="4" width="16" customWidth="1"/>
    <col min="5" max="5" width="15.140625" customWidth="1"/>
    <col min="6" max="6" width="10.28515625" customWidth="1"/>
    <col min="9" max="9" width="14.7109375" customWidth="1"/>
    <col min="10" max="10" width="16.28515625" customWidth="1"/>
    <col min="11" max="11" width="10" customWidth="1"/>
    <col min="14" max="14" width="16" customWidth="1"/>
    <col min="15" max="15" width="14.855468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85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86</v>
      </c>
      <c r="N12" s="2" t="s">
        <v>87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71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21.5">
      <c r="A26" s="11" t="s">
        <v>25</v>
      </c>
      <c r="B26" s="61" t="s">
        <v>26</v>
      </c>
      <c r="C26" s="60"/>
      <c r="D26" s="11" t="s">
        <v>27</v>
      </c>
      <c r="E26" s="11" t="s">
        <v>28</v>
      </c>
      <c r="F26" s="11" t="s">
        <v>25</v>
      </c>
      <c r="G26" s="61" t="s">
        <v>26</v>
      </c>
      <c r="H26" s="60"/>
      <c r="I26" s="11" t="s">
        <v>27</v>
      </c>
      <c r="J26" s="11" t="s">
        <v>28</v>
      </c>
      <c r="K26" s="11" t="s">
        <v>25</v>
      </c>
      <c r="L26" s="61" t="s">
        <v>26</v>
      </c>
      <c r="M26" s="60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11800</v>
      </c>
      <c r="E28" s="20">
        <f t="shared" ref="E28:E59" si="0">D28*(100-2.54)/100</f>
        <v>11500.28</v>
      </c>
      <c r="F28" s="21">
        <v>33</v>
      </c>
      <c r="G28" s="22">
        <v>8</v>
      </c>
      <c r="H28" s="22">
        <v>8.15</v>
      </c>
      <c r="I28" s="20">
        <v>11800</v>
      </c>
      <c r="J28" s="20">
        <f t="shared" ref="J28:J59" si="1">I28*(100-2.54)/100</f>
        <v>11500.28</v>
      </c>
      <c r="K28" s="21">
        <v>65</v>
      </c>
      <c r="L28" s="22">
        <v>16</v>
      </c>
      <c r="M28" s="22">
        <v>16.149999999999999</v>
      </c>
      <c r="N28" s="20">
        <v>11800</v>
      </c>
      <c r="O28" s="20">
        <f t="shared" ref="O28:O59" si="2">N28*(100-2.54)/100</f>
        <v>11500.28</v>
      </c>
    </row>
    <row r="29" spans="1:15" ht="23.25">
      <c r="A29" s="17">
        <v>2</v>
      </c>
      <c r="B29" s="17">
        <v>0.15</v>
      </c>
      <c r="C29" s="23">
        <v>0.3</v>
      </c>
      <c r="D29" s="20">
        <v>11800</v>
      </c>
      <c r="E29" s="20">
        <f t="shared" si="0"/>
        <v>11500.28</v>
      </c>
      <c r="F29" s="21">
        <v>34</v>
      </c>
      <c r="G29" s="22">
        <v>8.15</v>
      </c>
      <c r="H29" s="22">
        <v>8.3000000000000007</v>
      </c>
      <c r="I29" s="20">
        <v>11800</v>
      </c>
      <c r="J29" s="20">
        <f t="shared" si="1"/>
        <v>11500.28</v>
      </c>
      <c r="K29" s="21">
        <v>66</v>
      </c>
      <c r="L29" s="22">
        <v>16.149999999999999</v>
      </c>
      <c r="M29" s="22">
        <v>16.3</v>
      </c>
      <c r="N29" s="20">
        <v>11800</v>
      </c>
      <c r="O29" s="20">
        <f t="shared" si="2"/>
        <v>11500.28</v>
      </c>
    </row>
    <row r="30" spans="1:15" ht="23.25">
      <c r="A30" s="17">
        <v>3</v>
      </c>
      <c r="B30" s="23">
        <v>0.3</v>
      </c>
      <c r="C30" s="19">
        <v>0.45</v>
      </c>
      <c r="D30" s="20">
        <v>11800</v>
      </c>
      <c r="E30" s="20">
        <f t="shared" si="0"/>
        <v>11500.28</v>
      </c>
      <c r="F30" s="21">
        <v>35</v>
      </c>
      <c r="G30" s="22">
        <v>8.3000000000000007</v>
      </c>
      <c r="H30" s="22">
        <v>8.4499999999999993</v>
      </c>
      <c r="I30" s="20">
        <v>11800</v>
      </c>
      <c r="J30" s="20">
        <f t="shared" si="1"/>
        <v>11500.28</v>
      </c>
      <c r="K30" s="21">
        <v>67</v>
      </c>
      <c r="L30" s="22">
        <v>16.3</v>
      </c>
      <c r="M30" s="22">
        <v>16.45</v>
      </c>
      <c r="N30" s="20">
        <v>11800</v>
      </c>
      <c r="O30" s="20">
        <f t="shared" si="2"/>
        <v>11500.28</v>
      </c>
    </row>
    <row r="31" spans="1:15" ht="23.25">
      <c r="A31" s="17">
        <v>4</v>
      </c>
      <c r="B31" s="17">
        <v>0.45</v>
      </c>
      <c r="C31" s="22">
        <v>1</v>
      </c>
      <c r="D31" s="20">
        <v>11800</v>
      </c>
      <c r="E31" s="20">
        <f t="shared" si="0"/>
        <v>11500.28</v>
      </c>
      <c r="F31" s="21">
        <v>36</v>
      </c>
      <c r="G31" s="22">
        <v>8.4499999999999993</v>
      </c>
      <c r="H31" s="22">
        <v>9</v>
      </c>
      <c r="I31" s="20">
        <v>11800</v>
      </c>
      <c r="J31" s="20">
        <f t="shared" si="1"/>
        <v>11500.28</v>
      </c>
      <c r="K31" s="21">
        <v>68</v>
      </c>
      <c r="L31" s="22">
        <v>16.45</v>
      </c>
      <c r="M31" s="22">
        <v>17</v>
      </c>
      <c r="N31" s="20">
        <v>11800</v>
      </c>
      <c r="O31" s="20">
        <f t="shared" si="2"/>
        <v>11500.28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11800</v>
      </c>
      <c r="E32" s="20">
        <f t="shared" si="0"/>
        <v>11500.28</v>
      </c>
      <c r="F32" s="21">
        <v>37</v>
      </c>
      <c r="G32" s="22">
        <v>9</v>
      </c>
      <c r="H32" s="22">
        <v>9.15</v>
      </c>
      <c r="I32" s="20">
        <v>11800</v>
      </c>
      <c r="J32" s="20">
        <f t="shared" si="1"/>
        <v>11500.28</v>
      </c>
      <c r="K32" s="21">
        <v>69</v>
      </c>
      <c r="L32" s="22">
        <v>17</v>
      </c>
      <c r="M32" s="22">
        <v>17.149999999999999</v>
      </c>
      <c r="N32" s="20">
        <v>11800</v>
      </c>
      <c r="O32" s="20">
        <f t="shared" si="2"/>
        <v>11500.28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11800</v>
      </c>
      <c r="E33" s="20">
        <f t="shared" si="0"/>
        <v>11500.28</v>
      </c>
      <c r="F33" s="21">
        <v>38</v>
      </c>
      <c r="G33" s="22">
        <v>9.15</v>
      </c>
      <c r="H33" s="22">
        <v>9.3000000000000007</v>
      </c>
      <c r="I33" s="20">
        <v>11800</v>
      </c>
      <c r="J33" s="20">
        <f t="shared" si="1"/>
        <v>11500.28</v>
      </c>
      <c r="K33" s="21">
        <v>70</v>
      </c>
      <c r="L33" s="22">
        <v>17.149999999999999</v>
      </c>
      <c r="M33" s="22">
        <v>17.3</v>
      </c>
      <c r="N33" s="20">
        <v>11800</v>
      </c>
      <c r="O33" s="20">
        <f t="shared" si="2"/>
        <v>11500.28</v>
      </c>
    </row>
    <row r="34" spans="1:15" ht="23.25">
      <c r="A34" s="17">
        <v>7</v>
      </c>
      <c r="B34" s="23">
        <v>1.3</v>
      </c>
      <c r="C34" s="19">
        <v>1.45</v>
      </c>
      <c r="D34" s="20">
        <v>11800</v>
      </c>
      <c r="E34" s="20">
        <f t="shared" si="0"/>
        <v>11500.28</v>
      </c>
      <c r="F34" s="21">
        <v>39</v>
      </c>
      <c r="G34" s="22">
        <v>9.3000000000000007</v>
      </c>
      <c r="H34" s="22">
        <v>9.4499999999999993</v>
      </c>
      <c r="I34" s="20">
        <v>11800</v>
      </c>
      <c r="J34" s="20">
        <f t="shared" si="1"/>
        <v>11500.28</v>
      </c>
      <c r="K34" s="21">
        <v>71</v>
      </c>
      <c r="L34" s="22">
        <v>17.3</v>
      </c>
      <c r="M34" s="22">
        <v>17.45</v>
      </c>
      <c r="N34" s="20">
        <v>11800</v>
      </c>
      <c r="O34" s="20">
        <f t="shared" si="2"/>
        <v>11500.28</v>
      </c>
    </row>
    <row r="35" spans="1:15" ht="23.25">
      <c r="A35" s="17">
        <v>8</v>
      </c>
      <c r="B35" s="17">
        <v>1.45</v>
      </c>
      <c r="C35" s="22">
        <v>2</v>
      </c>
      <c r="D35" s="20">
        <v>11800</v>
      </c>
      <c r="E35" s="20">
        <f t="shared" si="0"/>
        <v>11500.28</v>
      </c>
      <c r="F35" s="21">
        <v>40</v>
      </c>
      <c r="G35" s="22">
        <v>9.4499999999999993</v>
      </c>
      <c r="H35" s="22">
        <v>10</v>
      </c>
      <c r="I35" s="20">
        <v>11800</v>
      </c>
      <c r="J35" s="20">
        <f t="shared" si="1"/>
        <v>11500.28</v>
      </c>
      <c r="K35" s="21">
        <v>72</v>
      </c>
      <c r="L35" s="24">
        <v>17.45</v>
      </c>
      <c r="M35" s="22">
        <v>18</v>
      </c>
      <c r="N35" s="20">
        <v>11800</v>
      </c>
      <c r="O35" s="20">
        <f t="shared" si="2"/>
        <v>11500.28</v>
      </c>
    </row>
    <row r="36" spans="1:15" ht="23.25">
      <c r="A36" s="17">
        <v>9</v>
      </c>
      <c r="B36" s="23">
        <v>2</v>
      </c>
      <c r="C36" s="19">
        <v>2.15</v>
      </c>
      <c r="D36" s="20">
        <v>11800</v>
      </c>
      <c r="E36" s="20">
        <f t="shared" si="0"/>
        <v>11500.28</v>
      </c>
      <c r="F36" s="21">
        <v>41</v>
      </c>
      <c r="G36" s="22">
        <v>10</v>
      </c>
      <c r="H36" s="24">
        <v>10.15</v>
      </c>
      <c r="I36" s="20">
        <v>11800</v>
      </c>
      <c r="J36" s="20">
        <f t="shared" si="1"/>
        <v>11500.28</v>
      </c>
      <c r="K36" s="21">
        <v>73</v>
      </c>
      <c r="L36" s="24">
        <v>18</v>
      </c>
      <c r="M36" s="22">
        <v>18.149999999999999</v>
      </c>
      <c r="N36" s="20">
        <v>11800</v>
      </c>
      <c r="O36" s="20">
        <f t="shared" si="2"/>
        <v>11500.28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11800</v>
      </c>
      <c r="E37" s="20">
        <f t="shared" si="0"/>
        <v>11500.28</v>
      </c>
      <c r="F37" s="21">
        <v>42</v>
      </c>
      <c r="G37" s="22">
        <v>10.15</v>
      </c>
      <c r="H37" s="24">
        <v>10.3</v>
      </c>
      <c r="I37" s="20">
        <v>11800</v>
      </c>
      <c r="J37" s="20">
        <f t="shared" si="1"/>
        <v>11500.28</v>
      </c>
      <c r="K37" s="21">
        <v>74</v>
      </c>
      <c r="L37" s="24">
        <v>18.149999999999999</v>
      </c>
      <c r="M37" s="22">
        <v>18.3</v>
      </c>
      <c r="N37" s="20">
        <v>11800</v>
      </c>
      <c r="O37" s="20">
        <f t="shared" si="2"/>
        <v>11500.28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11800</v>
      </c>
      <c r="E38" s="20">
        <f t="shared" si="0"/>
        <v>11500.28</v>
      </c>
      <c r="F38" s="21">
        <v>43</v>
      </c>
      <c r="G38" s="22">
        <v>10.3</v>
      </c>
      <c r="H38" s="24">
        <v>10.45</v>
      </c>
      <c r="I38" s="20">
        <v>11800</v>
      </c>
      <c r="J38" s="20">
        <f t="shared" si="1"/>
        <v>11500.28</v>
      </c>
      <c r="K38" s="21">
        <v>75</v>
      </c>
      <c r="L38" s="24">
        <v>18.3</v>
      </c>
      <c r="M38" s="22">
        <v>18.45</v>
      </c>
      <c r="N38" s="20">
        <v>11800</v>
      </c>
      <c r="O38" s="20">
        <f t="shared" si="2"/>
        <v>11500.28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11800</v>
      </c>
      <c r="E39" s="20">
        <f t="shared" si="0"/>
        <v>11500.28</v>
      </c>
      <c r="F39" s="21">
        <v>44</v>
      </c>
      <c r="G39" s="22">
        <v>10.45</v>
      </c>
      <c r="H39" s="24">
        <v>11</v>
      </c>
      <c r="I39" s="20">
        <v>11800</v>
      </c>
      <c r="J39" s="20">
        <f t="shared" si="1"/>
        <v>11500.28</v>
      </c>
      <c r="K39" s="21">
        <v>76</v>
      </c>
      <c r="L39" s="24">
        <v>18.45</v>
      </c>
      <c r="M39" s="22">
        <v>19</v>
      </c>
      <c r="N39" s="20">
        <v>11800</v>
      </c>
      <c r="O39" s="20">
        <f t="shared" si="2"/>
        <v>11500.28</v>
      </c>
    </row>
    <row r="40" spans="1:15" ht="23.25">
      <c r="A40" s="17">
        <v>13</v>
      </c>
      <c r="B40" s="23">
        <v>3</v>
      </c>
      <c r="C40" s="25">
        <v>3.15</v>
      </c>
      <c r="D40" s="20">
        <v>11800</v>
      </c>
      <c r="E40" s="20">
        <f t="shared" si="0"/>
        <v>11500.28</v>
      </c>
      <c r="F40" s="21">
        <v>45</v>
      </c>
      <c r="G40" s="22">
        <v>11</v>
      </c>
      <c r="H40" s="24">
        <v>11.15</v>
      </c>
      <c r="I40" s="20">
        <v>11800</v>
      </c>
      <c r="J40" s="20">
        <f t="shared" si="1"/>
        <v>11500.28</v>
      </c>
      <c r="K40" s="21">
        <v>77</v>
      </c>
      <c r="L40" s="24">
        <v>19</v>
      </c>
      <c r="M40" s="22">
        <v>19.149999999999999</v>
      </c>
      <c r="N40" s="20">
        <v>11800</v>
      </c>
      <c r="O40" s="20">
        <f t="shared" si="2"/>
        <v>11500.28</v>
      </c>
    </row>
    <row r="41" spans="1:15" ht="23.25">
      <c r="A41" s="17">
        <v>14</v>
      </c>
      <c r="B41" s="17">
        <v>3.15</v>
      </c>
      <c r="C41" s="24">
        <v>3.3</v>
      </c>
      <c r="D41" s="20">
        <v>11800</v>
      </c>
      <c r="E41" s="20">
        <f t="shared" si="0"/>
        <v>11500.28</v>
      </c>
      <c r="F41" s="21">
        <v>46</v>
      </c>
      <c r="G41" s="22">
        <v>11.15</v>
      </c>
      <c r="H41" s="24">
        <v>11.3</v>
      </c>
      <c r="I41" s="20">
        <v>11800</v>
      </c>
      <c r="J41" s="20">
        <f t="shared" si="1"/>
        <v>11500.28</v>
      </c>
      <c r="K41" s="21">
        <v>78</v>
      </c>
      <c r="L41" s="24">
        <v>19.149999999999999</v>
      </c>
      <c r="M41" s="22">
        <v>19.3</v>
      </c>
      <c r="N41" s="20">
        <v>11800</v>
      </c>
      <c r="O41" s="20">
        <f t="shared" si="2"/>
        <v>11500.28</v>
      </c>
    </row>
    <row r="42" spans="1:15" ht="23.25">
      <c r="A42" s="17">
        <v>15</v>
      </c>
      <c r="B42" s="23">
        <v>3.3</v>
      </c>
      <c r="C42" s="25">
        <v>3.45</v>
      </c>
      <c r="D42" s="20">
        <v>11800</v>
      </c>
      <c r="E42" s="20">
        <f t="shared" si="0"/>
        <v>11500.28</v>
      </c>
      <c r="F42" s="21">
        <v>47</v>
      </c>
      <c r="G42" s="22">
        <v>11.3</v>
      </c>
      <c r="H42" s="24">
        <v>11.45</v>
      </c>
      <c r="I42" s="20">
        <v>11800</v>
      </c>
      <c r="J42" s="20">
        <f t="shared" si="1"/>
        <v>11500.28</v>
      </c>
      <c r="K42" s="21">
        <v>79</v>
      </c>
      <c r="L42" s="24">
        <v>19.3</v>
      </c>
      <c r="M42" s="22">
        <v>19.45</v>
      </c>
      <c r="N42" s="20">
        <v>11800</v>
      </c>
      <c r="O42" s="20">
        <f t="shared" si="2"/>
        <v>11500.28</v>
      </c>
    </row>
    <row r="43" spans="1:15" ht="23.25">
      <c r="A43" s="17">
        <v>16</v>
      </c>
      <c r="B43" s="17">
        <v>3.45</v>
      </c>
      <c r="C43" s="24">
        <v>4</v>
      </c>
      <c r="D43" s="20">
        <v>11800</v>
      </c>
      <c r="E43" s="20">
        <f t="shared" si="0"/>
        <v>11500.28</v>
      </c>
      <c r="F43" s="21">
        <v>48</v>
      </c>
      <c r="G43" s="22">
        <v>11.45</v>
      </c>
      <c r="H43" s="24">
        <v>12</v>
      </c>
      <c r="I43" s="20">
        <v>11800</v>
      </c>
      <c r="J43" s="20">
        <f t="shared" si="1"/>
        <v>11500.28</v>
      </c>
      <c r="K43" s="21">
        <v>80</v>
      </c>
      <c r="L43" s="24">
        <v>19.45</v>
      </c>
      <c r="M43" s="22">
        <v>20</v>
      </c>
      <c r="N43" s="20">
        <v>11800</v>
      </c>
      <c r="O43" s="20">
        <f t="shared" si="2"/>
        <v>11500.28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11800</v>
      </c>
      <c r="E44" s="20">
        <f t="shared" si="0"/>
        <v>11500.28</v>
      </c>
      <c r="F44" s="21">
        <v>49</v>
      </c>
      <c r="G44" s="22">
        <v>12</v>
      </c>
      <c r="H44" s="24">
        <v>12.15</v>
      </c>
      <c r="I44" s="20">
        <v>11800</v>
      </c>
      <c r="J44" s="20">
        <f t="shared" si="1"/>
        <v>11500.28</v>
      </c>
      <c r="K44" s="21">
        <v>81</v>
      </c>
      <c r="L44" s="24">
        <v>20</v>
      </c>
      <c r="M44" s="22">
        <v>20.149999999999999</v>
      </c>
      <c r="N44" s="20">
        <v>11800</v>
      </c>
      <c r="O44" s="20">
        <f t="shared" si="2"/>
        <v>11500.28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11800</v>
      </c>
      <c r="E45" s="20">
        <f t="shared" si="0"/>
        <v>11500.28</v>
      </c>
      <c r="F45" s="21">
        <v>50</v>
      </c>
      <c r="G45" s="22">
        <v>12.15</v>
      </c>
      <c r="H45" s="24">
        <v>12.3</v>
      </c>
      <c r="I45" s="20">
        <v>11800</v>
      </c>
      <c r="J45" s="20">
        <f t="shared" si="1"/>
        <v>11500.28</v>
      </c>
      <c r="K45" s="21">
        <v>82</v>
      </c>
      <c r="L45" s="24">
        <v>20.149999999999999</v>
      </c>
      <c r="M45" s="22">
        <v>20.3</v>
      </c>
      <c r="N45" s="20">
        <v>11800</v>
      </c>
      <c r="O45" s="20">
        <f t="shared" si="2"/>
        <v>11500.28</v>
      </c>
    </row>
    <row r="46" spans="1:15" ht="23.25">
      <c r="A46" s="17">
        <v>19</v>
      </c>
      <c r="B46" s="23">
        <v>4.3</v>
      </c>
      <c r="C46" s="25">
        <v>4.45</v>
      </c>
      <c r="D46" s="20">
        <v>11800</v>
      </c>
      <c r="E46" s="20">
        <f t="shared" si="0"/>
        <v>11500.28</v>
      </c>
      <c r="F46" s="21">
        <v>51</v>
      </c>
      <c r="G46" s="22">
        <v>12.3</v>
      </c>
      <c r="H46" s="24">
        <v>12.45</v>
      </c>
      <c r="I46" s="20">
        <v>11800</v>
      </c>
      <c r="J46" s="20">
        <f t="shared" si="1"/>
        <v>11500.28</v>
      </c>
      <c r="K46" s="21">
        <v>83</v>
      </c>
      <c r="L46" s="24">
        <v>20.3</v>
      </c>
      <c r="M46" s="22">
        <v>20.45</v>
      </c>
      <c r="N46" s="20">
        <v>11800</v>
      </c>
      <c r="O46" s="20">
        <f t="shared" si="2"/>
        <v>11500.28</v>
      </c>
    </row>
    <row r="47" spans="1:15" ht="23.25">
      <c r="A47" s="17">
        <v>20</v>
      </c>
      <c r="B47" s="17">
        <v>4.45</v>
      </c>
      <c r="C47" s="24">
        <v>5</v>
      </c>
      <c r="D47" s="20">
        <v>11800</v>
      </c>
      <c r="E47" s="20">
        <f t="shared" si="0"/>
        <v>11500.28</v>
      </c>
      <c r="F47" s="21">
        <v>52</v>
      </c>
      <c r="G47" s="22">
        <v>12.45</v>
      </c>
      <c r="H47" s="24">
        <v>13</v>
      </c>
      <c r="I47" s="20">
        <v>11800</v>
      </c>
      <c r="J47" s="20">
        <f t="shared" si="1"/>
        <v>11500.28</v>
      </c>
      <c r="K47" s="21">
        <v>84</v>
      </c>
      <c r="L47" s="24">
        <v>20.45</v>
      </c>
      <c r="M47" s="22">
        <v>21</v>
      </c>
      <c r="N47" s="20">
        <v>11800</v>
      </c>
      <c r="O47" s="20">
        <f t="shared" si="2"/>
        <v>11500.28</v>
      </c>
    </row>
    <row r="48" spans="1:15" ht="23.25">
      <c r="A48" s="17">
        <v>21</v>
      </c>
      <c r="B48" s="22">
        <v>5</v>
      </c>
      <c r="C48" s="25">
        <v>5.15</v>
      </c>
      <c r="D48" s="20">
        <v>11800</v>
      </c>
      <c r="E48" s="20">
        <f t="shared" si="0"/>
        <v>11500.28</v>
      </c>
      <c r="F48" s="21">
        <v>53</v>
      </c>
      <c r="G48" s="22">
        <v>13</v>
      </c>
      <c r="H48" s="24">
        <v>13.15</v>
      </c>
      <c r="I48" s="20">
        <v>11800</v>
      </c>
      <c r="J48" s="20">
        <f t="shared" si="1"/>
        <v>11500.28</v>
      </c>
      <c r="K48" s="21">
        <v>85</v>
      </c>
      <c r="L48" s="24">
        <v>21</v>
      </c>
      <c r="M48" s="22">
        <v>21.15</v>
      </c>
      <c r="N48" s="20">
        <v>11800</v>
      </c>
      <c r="O48" s="20">
        <f t="shared" si="2"/>
        <v>11500.28</v>
      </c>
    </row>
    <row r="49" spans="1:18" ht="23.25">
      <c r="A49" s="17">
        <v>22</v>
      </c>
      <c r="B49" s="19">
        <v>5.15</v>
      </c>
      <c r="C49" s="24">
        <v>5.3</v>
      </c>
      <c r="D49" s="20">
        <v>11800</v>
      </c>
      <c r="E49" s="20">
        <f t="shared" si="0"/>
        <v>11500.28</v>
      </c>
      <c r="F49" s="21">
        <v>54</v>
      </c>
      <c r="G49" s="22">
        <v>13.15</v>
      </c>
      <c r="H49" s="24">
        <v>13.3</v>
      </c>
      <c r="I49" s="20">
        <v>11800</v>
      </c>
      <c r="J49" s="20">
        <f t="shared" si="1"/>
        <v>11500.28</v>
      </c>
      <c r="K49" s="21">
        <v>86</v>
      </c>
      <c r="L49" s="24">
        <v>21.15</v>
      </c>
      <c r="M49" s="22">
        <v>21.3</v>
      </c>
      <c r="N49" s="20">
        <v>11800</v>
      </c>
      <c r="O49" s="20">
        <f t="shared" si="2"/>
        <v>11500.28</v>
      </c>
    </row>
    <row r="50" spans="1:18" ht="23.25">
      <c r="A50" s="17">
        <v>23</v>
      </c>
      <c r="B50" s="22">
        <v>5.3</v>
      </c>
      <c r="C50" s="25">
        <v>5.45</v>
      </c>
      <c r="D50" s="20">
        <v>11800</v>
      </c>
      <c r="E50" s="20">
        <f t="shared" si="0"/>
        <v>11500.28</v>
      </c>
      <c r="F50" s="21">
        <v>55</v>
      </c>
      <c r="G50" s="22">
        <v>13.3</v>
      </c>
      <c r="H50" s="24">
        <v>13.45</v>
      </c>
      <c r="I50" s="20">
        <v>11800</v>
      </c>
      <c r="J50" s="20">
        <f t="shared" si="1"/>
        <v>11500.28</v>
      </c>
      <c r="K50" s="21">
        <v>87</v>
      </c>
      <c r="L50" s="24">
        <v>21.3</v>
      </c>
      <c r="M50" s="22">
        <v>21.45</v>
      </c>
      <c r="N50" s="20">
        <v>11800</v>
      </c>
      <c r="O50" s="20">
        <f t="shared" si="2"/>
        <v>11500.28</v>
      </c>
    </row>
    <row r="51" spans="1:18" ht="23.25">
      <c r="A51" s="17">
        <v>24</v>
      </c>
      <c r="B51" s="19">
        <v>5.45</v>
      </c>
      <c r="C51" s="24">
        <v>6</v>
      </c>
      <c r="D51" s="20">
        <v>11800</v>
      </c>
      <c r="E51" s="20">
        <f t="shared" si="0"/>
        <v>11500.28</v>
      </c>
      <c r="F51" s="21">
        <v>56</v>
      </c>
      <c r="G51" s="22">
        <v>13.45</v>
      </c>
      <c r="H51" s="24">
        <v>14</v>
      </c>
      <c r="I51" s="20">
        <v>11800</v>
      </c>
      <c r="J51" s="20">
        <f t="shared" si="1"/>
        <v>11500.28</v>
      </c>
      <c r="K51" s="21">
        <v>88</v>
      </c>
      <c r="L51" s="24">
        <v>21.45</v>
      </c>
      <c r="M51" s="22">
        <v>22</v>
      </c>
      <c r="N51" s="20">
        <v>11800</v>
      </c>
      <c r="O51" s="20">
        <f t="shared" si="2"/>
        <v>11500.28</v>
      </c>
    </row>
    <row r="52" spans="1:18" ht="23.25">
      <c r="A52" s="17">
        <v>25</v>
      </c>
      <c r="B52" s="22">
        <v>6</v>
      </c>
      <c r="C52" s="25">
        <v>6.15</v>
      </c>
      <c r="D52" s="20">
        <v>11800</v>
      </c>
      <c r="E52" s="20">
        <f t="shared" si="0"/>
        <v>11500.28</v>
      </c>
      <c r="F52" s="21">
        <v>57</v>
      </c>
      <c r="G52" s="22">
        <v>14</v>
      </c>
      <c r="H52" s="24">
        <v>14.15</v>
      </c>
      <c r="I52" s="20">
        <v>11800</v>
      </c>
      <c r="J52" s="20">
        <f t="shared" si="1"/>
        <v>11500.28</v>
      </c>
      <c r="K52" s="21">
        <v>89</v>
      </c>
      <c r="L52" s="24">
        <v>22</v>
      </c>
      <c r="M52" s="22">
        <v>22.15</v>
      </c>
      <c r="N52" s="20">
        <v>11800</v>
      </c>
      <c r="O52" s="20">
        <f t="shared" si="2"/>
        <v>11500.28</v>
      </c>
    </row>
    <row r="53" spans="1:18" ht="23.25">
      <c r="A53" s="17">
        <v>26</v>
      </c>
      <c r="B53" s="19">
        <v>6.15</v>
      </c>
      <c r="C53" s="24">
        <v>6.3</v>
      </c>
      <c r="D53" s="20">
        <v>11800</v>
      </c>
      <c r="E53" s="20">
        <f t="shared" si="0"/>
        <v>11500.28</v>
      </c>
      <c r="F53" s="21">
        <v>58</v>
      </c>
      <c r="G53" s="22">
        <v>14.15</v>
      </c>
      <c r="H53" s="24">
        <v>14.3</v>
      </c>
      <c r="I53" s="20">
        <v>11800</v>
      </c>
      <c r="J53" s="20">
        <f t="shared" si="1"/>
        <v>11500.28</v>
      </c>
      <c r="K53" s="21">
        <v>90</v>
      </c>
      <c r="L53" s="24">
        <v>22.15</v>
      </c>
      <c r="M53" s="22">
        <v>22.3</v>
      </c>
      <c r="N53" s="20">
        <v>11800</v>
      </c>
      <c r="O53" s="20">
        <f t="shared" si="2"/>
        <v>11500.28</v>
      </c>
    </row>
    <row r="54" spans="1:18" ht="23.25">
      <c r="A54" s="17">
        <v>27</v>
      </c>
      <c r="B54" s="22">
        <v>6.3</v>
      </c>
      <c r="C54" s="25">
        <v>6.45</v>
      </c>
      <c r="D54" s="20">
        <v>11800</v>
      </c>
      <c r="E54" s="20">
        <f t="shared" si="0"/>
        <v>11500.28</v>
      </c>
      <c r="F54" s="21">
        <v>59</v>
      </c>
      <c r="G54" s="22">
        <v>14.3</v>
      </c>
      <c r="H54" s="24">
        <v>14.45</v>
      </c>
      <c r="I54" s="20">
        <v>11800</v>
      </c>
      <c r="J54" s="20">
        <f t="shared" si="1"/>
        <v>11500.28</v>
      </c>
      <c r="K54" s="21">
        <v>91</v>
      </c>
      <c r="L54" s="24">
        <v>22.3</v>
      </c>
      <c r="M54" s="22">
        <v>22.45</v>
      </c>
      <c r="N54" s="20">
        <v>11800</v>
      </c>
      <c r="O54" s="20">
        <f t="shared" si="2"/>
        <v>11500.28</v>
      </c>
    </row>
    <row r="55" spans="1:18" ht="23.25">
      <c r="A55" s="17">
        <v>28</v>
      </c>
      <c r="B55" s="19">
        <v>6.45</v>
      </c>
      <c r="C55" s="24">
        <v>7</v>
      </c>
      <c r="D55" s="20">
        <v>11800</v>
      </c>
      <c r="E55" s="20">
        <f t="shared" si="0"/>
        <v>11500.28</v>
      </c>
      <c r="F55" s="21">
        <v>60</v>
      </c>
      <c r="G55" s="22">
        <v>14.45</v>
      </c>
      <c r="H55" s="22">
        <v>15</v>
      </c>
      <c r="I55" s="20">
        <v>11800</v>
      </c>
      <c r="J55" s="20">
        <f t="shared" si="1"/>
        <v>11500.28</v>
      </c>
      <c r="K55" s="21">
        <v>92</v>
      </c>
      <c r="L55" s="24">
        <v>22.45</v>
      </c>
      <c r="M55" s="22">
        <v>23</v>
      </c>
      <c r="N55" s="20">
        <v>11800</v>
      </c>
      <c r="O55" s="20">
        <f t="shared" si="2"/>
        <v>11500.28</v>
      </c>
    </row>
    <row r="56" spans="1:18" ht="23.25">
      <c r="A56" s="17">
        <v>29</v>
      </c>
      <c r="B56" s="22">
        <v>7</v>
      </c>
      <c r="C56" s="25">
        <v>7.15</v>
      </c>
      <c r="D56" s="20">
        <v>11800</v>
      </c>
      <c r="E56" s="20">
        <f t="shared" si="0"/>
        <v>11500.28</v>
      </c>
      <c r="F56" s="21">
        <v>61</v>
      </c>
      <c r="G56" s="22">
        <v>15</v>
      </c>
      <c r="H56" s="22">
        <v>15.15</v>
      </c>
      <c r="I56" s="20">
        <v>11800</v>
      </c>
      <c r="J56" s="20">
        <f t="shared" si="1"/>
        <v>11500.28</v>
      </c>
      <c r="K56" s="21">
        <v>93</v>
      </c>
      <c r="L56" s="24">
        <v>23</v>
      </c>
      <c r="M56" s="22">
        <v>23.15</v>
      </c>
      <c r="N56" s="20">
        <v>11800</v>
      </c>
      <c r="O56" s="20">
        <f t="shared" si="2"/>
        <v>11500.28</v>
      </c>
    </row>
    <row r="57" spans="1:18" ht="23.25">
      <c r="A57" s="17">
        <v>30</v>
      </c>
      <c r="B57" s="19">
        <v>7.15</v>
      </c>
      <c r="C57" s="24">
        <v>7.3</v>
      </c>
      <c r="D57" s="20">
        <v>11800</v>
      </c>
      <c r="E57" s="20">
        <f t="shared" si="0"/>
        <v>11500.28</v>
      </c>
      <c r="F57" s="21">
        <v>62</v>
      </c>
      <c r="G57" s="22">
        <v>15.15</v>
      </c>
      <c r="H57" s="22">
        <v>15.3</v>
      </c>
      <c r="I57" s="20">
        <v>11800</v>
      </c>
      <c r="J57" s="20">
        <f t="shared" si="1"/>
        <v>11500.28</v>
      </c>
      <c r="K57" s="21">
        <v>94</v>
      </c>
      <c r="L57" s="22">
        <v>23.15</v>
      </c>
      <c r="M57" s="22">
        <v>23.3</v>
      </c>
      <c r="N57" s="20">
        <v>11800</v>
      </c>
      <c r="O57" s="20">
        <f t="shared" si="2"/>
        <v>11500.28</v>
      </c>
    </row>
    <row r="58" spans="1:18" ht="23.25">
      <c r="A58" s="17">
        <v>31</v>
      </c>
      <c r="B58" s="22">
        <v>7.3</v>
      </c>
      <c r="C58" s="25">
        <v>7.45</v>
      </c>
      <c r="D58" s="20">
        <v>11800</v>
      </c>
      <c r="E58" s="20">
        <f t="shared" si="0"/>
        <v>11500.28</v>
      </c>
      <c r="F58" s="21">
        <v>63</v>
      </c>
      <c r="G58" s="22">
        <v>15.3</v>
      </c>
      <c r="H58" s="22">
        <v>15.45</v>
      </c>
      <c r="I58" s="20">
        <v>11800</v>
      </c>
      <c r="J58" s="20">
        <f t="shared" si="1"/>
        <v>11500.28</v>
      </c>
      <c r="K58" s="21">
        <v>95</v>
      </c>
      <c r="L58" s="22">
        <v>23.3</v>
      </c>
      <c r="M58" s="22">
        <v>23.45</v>
      </c>
      <c r="N58" s="20">
        <v>11800</v>
      </c>
      <c r="O58" s="20">
        <f t="shared" si="2"/>
        <v>11500.28</v>
      </c>
    </row>
    <row r="59" spans="1:18" ht="23.25">
      <c r="A59" s="17">
        <v>32</v>
      </c>
      <c r="B59" s="19">
        <v>7.45</v>
      </c>
      <c r="C59" s="24">
        <v>8</v>
      </c>
      <c r="D59" s="20">
        <v>11800</v>
      </c>
      <c r="E59" s="20">
        <f t="shared" si="0"/>
        <v>11500.28</v>
      </c>
      <c r="F59" s="21">
        <v>64</v>
      </c>
      <c r="G59" s="22">
        <v>15.45</v>
      </c>
      <c r="H59" s="22">
        <v>16</v>
      </c>
      <c r="I59" s="20">
        <v>11800</v>
      </c>
      <c r="J59" s="20">
        <f t="shared" si="1"/>
        <v>11500.28</v>
      </c>
      <c r="K59" s="26">
        <v>96</v>
      </c>
      <c r="L59" s="22">
        <v>23.45</v>
      </c>
      <c r="M59" s="27">
        <v>24</v>
      </c>
      <c r="N59" s="20">
        <v>11800</v>
      </c>
      <c r="O59" s="20">
        <f t="shared" si="2"/>
        <v>11500.28</v>
      </c>
    </row>
    <row r="60" spans="1:18" ht="23.25">
      <c r="A60" s="28"/>
      <c r="B60" s="29"/>
      <c r="C60" s="30"/>
      <c r="D60" s="31">
        <f>SUM(D28:D59)</f>
        <v>377600</v>
      </c>
      <c r="E60" s="32">
        <f>SUM(E28:E59)</f>
        <v>368008.96000000025</v>
      </c>
      <c r="F60" s="33"/>
      <c r="G60" s="34"/>
      <c r="H60" s="34"/>
      <c r="I60" s="32">
        <f>SUM(I28:I59)</f>
        <v>377600</v>
      </c>
      <c r="J60" s="31">
        <f>SUM(J28:J59)</f>
        <v>368008.96000000025</v>
      </c>
      <c r="K60" s="33"/>
      <c r="L60" s="34"/>
      <c r="M60" s="34"/>
      <c r="N60" s="31">
        <f>SUM(N28:N59)</f>
        <v>377600</v>
      </c>
      <c r="O60" s="32">
        <f>SUM(O28:O59)</f>
        <v>368008.96000000025</v>
      </c>
      <c r="P60" s="12"/>
      <c r="Q60" s="35"/>
      <c r="R60" s="12"/>
    </row>
    <row r="64" spans="1:18">
      <c r="A64" s="49" t="s">
        <v>88</v>
      </c>
      <c r="B64" s="49">
        <f>SUM(D60,I60,N60)/(4000*1000)</f>
        <v>0.28320000000000001</v>
      </c>
      <c r="C64" s="49">
        <f>ROUNDDOWN(SUM(E60,J60,O60)/(4000*1000),4)</f>
        <v>0.27600000000000002</v>
      </c>
    </row>
    <row r="65" spans="1:17">
      <c r="A65" s="49"/>
      <c r="B65" s="49"/>
      <c r="C65" s="49"/>
    </row>
    <row r="66" spans="1:17">
      <c r="A66" s="49"/>
      <c r="B66" s="49"/>
      <c r="C66" s="49"/>
    </row>
    <row r="67" spans="1:17">
      <c r="A67" s="49"/>
      <c r="B67" s="49"/>
      <c r="C67" s="49"/>
    </row>
    <row r="68" spans="1:17">
      <c r="A68" s="49"/>
      <c r="B68" s="49"/>
      <c r="C68" s="49"/>
    </row>
    <row r="70" spans="1:17" ht="23.25">
      <c r="A70" s="2" t="s">
        <v>30</v>
      </c>
      <c r="D70" s="31"/>
      <c r="E70" s="36"/>
      <c r="J70" s="36"/>
      <c r="O70" s="36"/>
      <c r="Q70" s="36"/>
    </row>
    <row r="71" spans="1:17" ht="23.25">
      <c r="D71" s="31"/>
      <c r="J71" s="36"/>
      <c r="Q71" s="36"/>
    </row>
    <row r="72" spans="1:17" ht="21">
      <c r="A72" s="37" t="s">
        <v>31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Q72" s="36"/>
    </row>
    <row r="73" spans="1:17" ht="23.25">
      <c r="A73" s="38" t="s">
        <v>32</v>
      </c>
      <c r="B73" s="38"/>
      <c r="C73" s="38"/>
      <c r="D73" s="31"/>
      <c r="E73" s="39"/>
      <c r="H73" s="36"/>
      <c r="J73" s="36"/>
    </row>
    <row r="74" spans="1:17" ht="23.25">
      <c r="D74" s="31"/>
      <c r="E74" s="36"/>
      <c r="H74" s="36"/>
      <c r="J74" s="36"/>
    </row>
    <row r="75" spans="1:17" ht="23.25">
      <c r="D75" s="31"/>
      <c r="E75" s="36"/>
      <c r="H75" s="36"/>
      <c r="M75" s="7" t="s">
        <v>33</v>
      </c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31"/>
      <c r="E96" s="36"/>
      <c r="H96" s="36"/>
    </row>
    <row r="97" spans="4:8" ht="12.75" customHeight="1">
      <c r="D97" s="31"/>
      <c r="E97" s="36"/>
      <c r="H97" s="36"/>
    </row>
    <row r="98" spans="4:8" ht="12.75" customHeight="1">
      <c r="D98" s="40"/>
      <c r="E98" s="36"/>
      <c r="H98" s="36"/>
    </row>
    <row r="99" spans="4:8" ht="12.75" customHeight="1">
      <c r="E99" s="36"/>
      <c r="H99" s="36"/>
    </row>
    <row r="100" spans="4:8" ht="12.75" customHeight="1">
      <c r="E100" s="36"/>
      <c r="H100" s="36"/>
    </row>
    <row r="101" spans="4:8" ht="12.75" customHeight="1">
      <c r="E101" s="36"/>
      <c r="H101" s="36"/>
    </row>
    <row r="102" spans="4:8" ht="12.75" customHeight="1">
      <c r="D102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5" zoomScale="91" zoomScaleNormal="91" workbookViewId="0">
      <selection activeCell="E62" sqref="E62"/>
    </sheetView>
  </sheetViews>
  <sheetFormatPr defaultColWidth="9.140625" defaultRowHeight="12.75" customHeight="1"/>
  <cols>
    <col min="1" max="1" width="12.5703125" customWidth="1"/>
    <col min="3" max="3" width="9.85546875" customWidth="1"/>
    <col min="4" max="4" width="15.140625" customWidth="1"/>
    <col min="5" max="5" width="14.42578125" customWidth="1"/>
    <col min="6" max="6" width="12.28515625" customWidth="1"/>
    <col min="9" max="9" width="15" customWidth="1"/>
    <col min="10" max="10" width="14.140625" customWidth="1"/>
    <col min="11" max="11" width="11.7109375" customWidth="1"/>
    <col min="14" max="14" width="15.42578125" customWidth="1"/>
    <col min="15" max="15" width="14.5703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89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90</v>
      </c>
      <c r="N12" s="2" t="s">
        <v>91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71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01.25">
      <c r="A26" s="11" t="s">
        <v>25</v>
      </c>
      <c r="B26" s="61" t="s">
        <v>26</v>
      </c>
      <c r="C26" s="60"/>
      <c r="D26" s="11" t="s">
        <v>27</v>
      </c>
      <c r="E26" s="11" t="s">
        <v>28</v>
      </c>
      <c r="F26" s="11" t="s">
        <v>25</v>
      </c>
      <c r="G26" s="61" t="s">
        <v>26</v>
      </c>
      <c r="H26" s="60"/>
      <c r="I26" s="11" t="s">
        <v>27</v>
      </c>
      <c r="J26" s="11" t="s">
        <v>28</v>
      </c>
      <c r="K26" s="11" t="s">
        <v>25</v>
      </c>
      <c r="L26" s="61" t="s">
        <v>26</v>
      </c>
      <c r="M26" s="60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11800</v>
      </c>
      <c r="E28" s="20">
        <f t="shared" ref="E28:E59" si="0">D28*(100-2.54)/100</f>
        <v>11500.28</v>
      </c>
      <c r="F28" s="21">
        <v>33</v>
      </c>
      <c r="G28" s="22">
        <v>8</v>
      </c>
      <c r="H28" s="22">
        <v>8.15</v>
      </c>
      <c r="I28" s="20">
        <v>11800</v>
      </c>
      <c r="J28" s="20">
        <f t="shared" ref="J28:J59" si="1">I28*(100-2.54)/100</f>
        <v>11500.28</v>
      </c>
      <c r="K28" s="21">
        <v>65</v>
      </c>
      <c r="L28" s="22">
        <v>16</v>
      </c>
      <c r="M28" s="22">
        <v>16.149999999999999</v>
      </c>
      <c r="N28" s="20">
        <v>11800</v>
      </c>
      <c r="O28" s="20">
        <f t="shared" ref="O28:O59" si="2">N28*(100-2.54)/100</f>
        <v>11500.28</v>
      </c>
    </row>
    <row r="29" spans="1:15" ht="23.25">
      <c r="A29" s="17">
        <v>2</v>
      </c>
      <c r="B29" s="17">
        <v>0.15</v>
      </c>
      <c r="C29" s="23">
        <v>0.3</v>
      </c>
      <c r="D29" s="20">
        <v>11800</v>
      </c>
      <c r="E29" s="20">
        <f t="shared" si="0"/>
        <v>11500.28</v>
      </c>
      <c r="F29" s="21">
        <v>34</v>
      </c>
      <c r="G29" s="22">
        <v>8.15</v>
      </c>
      <c r="H29" s="22">
        <v>8.3000000000000007</v>
      </c>
      <c r="I29" s="20">
        <v>11800</v>
      </c>
      <c r="J29" s="20">
        <f t="shared" si="1"/>
        <v>11500.28</v>
      </c>
      <c r="K29" s="21">
        <v>66</v>
      </c>
      <c r="L29" s="22">
        <v>16.149999999999999</v>
      </c>
      <c r="M29" s="22">
        <v>16.3</v>
      </c>
      <c r="N29" s="20">
        <v>11800</v>
      </c>
      <c r="O29" s="20">
        <f t="shared" si="2"/>
        <v>11500.28</v>
      </c>
    </row>
    <row r="30" spans="1:15" ht="23.25">
      <c r="A30" s="17">
        <v>3</v>
      </c>
      <c r="B30" s="23">
        <v>0.3</v>
      </c>
      <c r="C30" s="19">
        <v>0.45</v>
      </c>
      <c r="D30" s="20">
        <v>11800</v>
      </c>
      <c r="E30" s="20">
        <f t="shared" si="0"/>
        <v>11500.28</v>
      </c>
      <c r="F30" s="21">
        <v>35</v>
      </c>
      <c r="G30" s="22">
        <v>8.3000000000000007</v>
      </c>
      <c r="H30" s="22">
        <v>8.4499999999999993</v>
      </c>
      <c r="I30" s="20">
        <v>11800</v>
      </c>
      <c r="J30" s="20">
        <f t="shared" si="1"/>
        <v>11500.28</v>
      </c>
      <c r="K30" s="21">
        <v>67</v>
      </c>
      <c r="L30" s="22">
        <v>16.3</v>
      </c>
      <c r="M30" s="22">
        <v>16.45</v>
      </c>
      <c r="N30" s="20">
        <v>11800</v>
      </c>
      <c r="O30" s="20">
        <f t="shared" si="2"/>
        <v>11500.28</v>
      </c>
    </row>
    <row r="31" spans="1:15" ht="23.25">
      <c r="A31" s="17">
        <v>4</v>
      </c>
      <c r="B31" s="17">
        <v>0.45</v>
      </c>
      <c r="C31" s="22">
        <v>1</v>
      </c>
      <c r="D31" s="20">
        <v>11800</v>
      </c>
      <c r="E31" s="20">
        <f t="shared" si="0"/>
        <v>11500.28</v>
      </c>
      <c r="F31" s="21">
        <v>36</v>
      </c>
      <c r="G31" s="22">
        <v>8.4499999999999993</v>
      </c>
      <c r="H31" s="22">
        <v>9</v>
      </c>
      <c r="I31" s="20">
        <v>11800</v>
      </c>
      <c r="J31" s="20">
        <f t="shared" si="1"/>
        <v>11500.28</v>
      </c>
      <c r="K31" s="21">
        <v>68</v>
      </c>
      <c r="L31" s="22">
        <v>16.45</v>
      </c>
      <c r="M31" s="22">
        <v>17</v>
      </c>
      <c r="N31" s="20">
        <v>11800</v>
      </c>
      <c r="O31" s="20">
        <f t="shared" si="2"/>
        <v>11500.28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11800</v>
      </c>
      <c r="E32" s="20">
        <f t="shared" si="0"/>
        <v>11500.28</v>
      </c>
      <c r="F32" s="21">
        <v>37</v>
      </c>
      <c r="G32" s="22">
        <v>9</v>
      </c>
      <c r="H32" s="22">
        <v>9.15</v>
      </c>
      <c r="I32" s="20">
        <v>11800</v>
      </c>
      <c r="J32" s="20">
        <f t="shared" si="1"/>
        <v>11500.28</v>
      </c>
      <c r="K32" s="21">
        <v>69</v>
      </c>
      <c r="L32" s="22">
        <v>17</v>
      </c>
      <c r="M32" s="22">
        <v>17.149999999999999</v>
      </c>
      <c r="N32" s="20">
        <v>11800</v>
      </c>
      <c r="O32" s="20">
        <f t="shared" si="2"/>
        <v>11500.28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11800</v>
      </c>
      <c r="E33" s="20">
        <f t="shared" si="0"/>
        <v>11500.28</v>
      </c>
      <c r="F33" s="21">
        <v>38</v>
      </c>
      <c r="G33" s="22">
        <v>9.15</v>
      </c>
      <c r="H33" s="22">
        <v>9.3000000000000007</v>
      </c>
      <c r="I33" s="20">
        <v>11800</v>
      </c>
      <c r="J33" s="20">
        <f t="shared" si="1"/>
        <v>11500.28</v>
      </c>
      <c r="K33" s="21">
        <v>70</v>
      </c>
      <c r="L33" s="22">
        <v>17.149999999999999</v>
      </c>
      <c r="M33" s="22">
        <v>17.3</v>
      </c>
      <c r="N33" s="20">
        <v>11800</v>
      </c>
      <c r="O33" s="20">
        <f t="shared" si="2"/>
        <v>11500.28</v>
      </c>
    </row>
    <row r="34" spans="1:15" ht="23.25">
      <c r="A34" s="17">
        <v>7</v>
      </c>
      <c r="B34" s="23">
        <v>1.3</v>
      </c>
      <c r="C34" s="19">
        <v>1.45</v>
      </c>
      <c r="D34" s="20">
        <v>11800</v>
      </c>
      <c r="E34" s="20">
        <f t="shared" si="0"/>
        <v>11500.28</v>
      </c>
      <c r="F34" s="21">
        <v>39</v>
      </c>
      <c r="G34" s="22">
        <v>9.3000000000000007</v>
      </c>
      <c r="H34" s="22">
        <v>9.4499999999999993</v>
      </c>
      <c r="I34" s="20">
        <v>11800</v>
      </c>
      <c r="J34" s="20">
        <f t="shared" si="1"/>
        <v>11500.28</v>
      </c>
      <c r="K34" s="21">
        <v>71</v>
      </c>
      <c r="L34" s="22">
        <v>17.3</v>
      </c>
      <c r="M34" s="22">
        <v>17.45</v>
      </c>
      <c r="N34" s="20">
        <v>11800</v>
      </c>
      <c r="O34" s="20">
        <f t="shared" si="2"/>
        <v>11500.28</v>
      </c>
    </row>
    <row r="35" spans="1:15" ht="23.25">
      <c r="A35" s="17">
        <v>8</v>
      </c>
      <c r="B35" s="17">
        <v>1.45</v>
      </c>
      <c r="C35" s="22">
        <v>2</v>
      </c>
      <c r="D35" s="20">
        <v>11800</v>
      </c>
      <c r="E35" s="20">
        <f t="shared" si="0"/>
        <v>11500.28</v>
      </c>
      <c r="F35" s="21">
        <v>40</v>
      </c>
      <c r="G35" s="22">
        <v>9.4499999999999993</v>
      </c>
      <c r="H35" s="22">
        <v>10</v>
      </c>
      <c r="I35" s="20">
        <v>11800</v>
      </c>
      <c r="J35" s="20">
        <f t="shared" si="1"/>
        <v>11500.28</v>
      </c>
      <c r="K35" s="21">
        <v>72</v>
      </c>
      <c r="L35" s="24">
        <v>17.45</v>
      </c>
      <c r="M35" s="22">
        <v>18</v>
      </c>
      <c r="N35" s="20">
        <v>11800</v>
      </c>
      <c r="O35" s="20">
        <f t="shared" si="2"/>
        <v>11500.28</v>
      </c>
    </row>
    <row r="36" spans="1:15" ht="23.25">
      <c r="A36" s="17">
        <v>9</v>
      </c>
      <c r="B36" s="23">
        <v>2</v>
      </c>
      <c r="C36" s="19">
        <v>2.15</v>
      </c>
      <c r="D36" s="20">
        <v>11800</v>
      </c>
      <c r="E36" s="20">
        <f t="shared" si="0"/>
        <v>11500.28</v>
      </c>
      <c r="F36" s="21">
        <v>41</v>
      </c>
      <c r="G36" s="22">
        <v>10</v>
      </c>
      <c r="H36" s="24">
        <v>10.15</v>
      </c>
      <c r="I36" s="20">
        <v>11800</v>
      </c>
      <c r="J36" s="20">
        <f t="shared" si="1"/>
        <v>11500.28</v>
      </c>
      <c r="K36" s="21">
        <v>73</v>
      </c>
      <c r="L36" s="24">
        <v>18</v>
      </c>
      <c r="M36" s="22">
        <v>18.149999999999999</v>
      </c>
      <c r="N36" s="20">
        <v>11800</v>
      </c>
      <c r="O36" s="20">
        <f t="shared" si="2"/>
        <v>11500.28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11800</v>
      </c>
      <c r="E37" s="20">
        <f t="shared" si="0"/>
        <v>11500.28</v>
      </c>
      <c r="F37" s="21">
        <v>42</v>
      </c>
      <c r="G37" s="22">
        <v>10.15</v>
      </c>
      <c r="H37" s="24">
        <v>10.3</v>
      </c>
      <c r="I37" s="20">
        <v>11800</v>
      </c>
      <c r="J37" s="20">
        <f t="shared" si="1"/>
        <v>11500.28</v>
      </c>
      <c r="K37" s="21">
        <v>74</v>
      </c>
      <c r="L37" s="24">
        <v>18.149999999999999</v>
      </c>
      <c r="M37" s="22">
        <v>18.3</v>
      </c>
      <c r="N37" s="20">
        <v>11800</v>
      </c>
      <c r="O37" s="20">
        <f t="shared" si="2"/>
        <v>11500.28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11800</v>
      </c>
      <c r="E38" s="20">
        <f t="shared" si="0"/>
        <v>11500.28</v>
      </c>
      <c r="F38" s="21">
        <v>43</v>
      </c>
      <c r="G38" s="22">
        <v>10.3</v>
      </c>
      <c r="H38" s="24">
        <v>10.45</v>
      </c>
      <c r="I38" s="20">
        <v>11800</v>
      </c>
      <c r="J38" s="20">
        <f t="shared" si="1"/>
        <v>11500.28</v>
      </c>
      <c r="K38" s="21">
        <v>75</v>
      </c>
      <c r="L38" s="24">
        <v>18.3</v>
      </c>
      <c r="M38" s="22">
        <v>18.45</v>
      </c>
      <c r="N38" s="20">
        <v>11800</v>
      </c>
      <c r="O38" s="20">
        <f t="shared" si="2"/>
        <v>11500.28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11800</v>
      </c>
      <c r="E39" s="20">
        <f t="shared" si="0"/>
        <v>11500.28</v>
      </c>
      <c r="F39" s="21">
        <v>44</v>
      </c>
      <c r="G39" s="22">
        <v>10.45</v>
      </c>
      <c r="H39" s="24">
        <v>11</v>
      </c>
      <c r="I39" s="20">
        <v>11800</v>
      </c>
      <c r="J39" s="20">
        <f t="shared" si="1"/>
        <v>11500.28</v>
      </c>
      <c r="K39" s="21">
        <v>76</v>
      </c>
      <c r="L39" s="24">
        <v>18.45</v>
      </c>
      <c r="M39" s="22">
        <v>19</v>
      </c>
      <c r="N39" s="20">
        <v>11800</v>
      </c>
      <c r="O39" s="20">
        <f t="shared" si="2"/>
        <v>11500.28</v>
      </c>
    </row>
    <row r="40" spans="1:15" ht="23.25">
      <c r="A40" s="17">
        <v>13</v>
      </c>
      <c r="B40" s="23">
        <v>3</v>
      </c>
      <c r="C40" s="25">
        <v>3.15</v>
      </c>
      <c r="D40" s="20">
        <v>11800</v>
      </c>
      <c r="E40" s="20">
        <f t="shared" si="0"/>
        <v>11500.28</v>
      </c>
      <c r="F40" s="21">
        <v>45</v>
      </c>
      <c r="G40" s="22">
        <v>11</v>
      </c>
      <c r="H40" s="24">
        <v>11.15</v>
      </c>
      <c r="I40" s="20">
        <v>11800</v>
      </c>
      <c r="J40" s="20">
        <f t="shared" si="1"/>
        <v>11500.28</v>
      </c>
      <c r="K40" s="21">
        <v>77</v>
      </c>
      <c r="L40" s="24">
        <v>19</v>
      </c>
      <c r="M40" s="22">
        <v>19.149999999999999</v>
      </c>
      <c r="N40" s="20">
        <v>11800</v>
      </c>
      <c r="O40" s="20">
        <f t="shared" si="2"/>
        <v>11500.28</v>
      </c>
    </row>
    <row r="41" spans="1:15" ht="23.25">
      <c r="A41" s="17">
        <v>14</v>
      </c>
      <c r="B41" s="17">
        <v>3.15</v>
      </c>
      <c r="C41" s="24">
        <v>3.3</v>
      </c>
      <c r="D41" s="20">
        <v>11800</v>
      </c>
      <c r="E41" s="20">
        <f t="shared" si="0"/>
        <v>11500.28</v>
      </c>
      <c r="F41" s="21">
        <v>46</v>
      </c>
      <c r="G41" s="22">
        <v>11.15</v>
      </c>
      <c r="H41" s="24">
        <v>11.3</v>
      </c>
      <c r="I41" s="20">
        <v>11800</v>
      </c>
      <c r="J41" s="20">
        <f t="shared" si="1"/>
        <v>11500.28</v>
      </c>
      <c r="K41" s="21">
        <v>78</v>
      </c>
      <c r="L41" s="24">
        <v>19.149999999999999</v>
      </c>
      <c r="M41" s="22">
        <v>19.3</v>
      </c>
      <c r="N41" s="20">
        <v>11800</v>
      </c>
      <c r="O41" s="20">
        <f t="shared" si="2"/>
        <v>11500.28</v>
      </c>
    </row>
    <row r="42" spans="1:15" ht="23.25">
      <c r="A42" s="17">
        <v>15</v>
      </c>
      <c r="B42" s="23">
        <v>3.3</v>
      </c>
      <c r="C42" s="25">
        <v>3.45</v>
      </c>
      <c r="D42" s="20">
        <v>11800</v>
      </c>
      <c r="E42" s="20">
        <f t="shared" si="0"/>
        <v>11500.28</v>
      </c>
      <c r="F42" s="21">
        <v>47</v>
      </c>
      <c r="G42" s="22">
        <v>11.3</v>
      </c>
      <c r="H42" s="24">
        <v>11.45</v>
      </c>
      <c r="I42" s="20">
        <v>11800</v>
      </c>
      <c r="J42" s="20">
        <f t="shared" si="1"/>
        <v>11500.28</v>
      </c>
      <c r="K42" s="21">
        <v>79</v>
      </c>
      <c r="L42" s="24">
        <v>19.3</v>
      </c>
      <c r="M42" s="22">
        <v>19.45</v>
      </c>
      <c r="N42" s="20">
        <v>11800</v>
      </c>
      <c r="O42" s="20">
        <f t="shared" si="2"/>
        <v>11500.28</v>
      </c>
    </row>
    <row r="43" spans="1:15" ht="23.25">
      <c r="A43" s="17">
        <v>16</v>
      </c>
      <c r="B43" s="17">
        <v>3.45</v>
      </c>
      <c r="C43" s="24">
        <v>4</v>
      </c>
      <c r="D43" s="20">
        <v>11800</v>
      </c>
      <c r="E43" s="20">
        <f t="shared" si="0"/>
        <v>11500.28</v>
      </c>
      <c r="F43" s="21">
        <v>48</v>
      </c>
      <c r="G43" s="22">
        <v>11.45</v>
      </c>
      <c r="H43" s="24">
        <v>12</v>
      </c>
      <c r="I43" s="20">
        <v>11800</v>
      </c>
      <c r="J43" s="20">
        <f t="shared" si="1"/>
        <v>11500.28</v>
      </c>
      <c r="K43" s="21">
        <v>80</v>
      </c>
      <c r="L43" s="24">
        <v>19.45</v>
      </c>
      <c r="M43" s="22">
        <v>20</v>
      </c>
      <c r="N43" s="20">
        <v>11800</v>
      </c>
      <c r="O43" s="20">
        <f t="shared" si="2"/>
        <v>11500.28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11800</v>
      </c>
      <c r="E44" s="20">
        <f t="shared" si="0"/>
        <v>11500.28</v>
      </c>
      <c r="F44" s="21">
        <v>49</v>
      </c>
      <c r="G44" s="22">
        <v>12</v>
      </c>
      <c r="H44" s="24">
        <v>12.15</v>
      </c>
      <c r="I44" s="20">
        <v>11800</v>
      </c>
      <c r="J44" s="20">
        <f t="shared" si="1"/>
        <v>11500.28</v>
      </c>
      <c r="K44" s="21">
        <v>81</v>
      </c>
      <c r="L44" s="24">
        <v>20</v>
      </c>
      <c r="M44" s="22">
        <v>20.149999999999999</v>
      </c>
      <c r="N44" s="20">
        <v>11800</v>
      </c>
      <c r="O44" s="20">
        <f t="shared" si="2"/>
        <v>11500.28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11800</v>
      </c>
      <c r="E45" s="20">
        <f t="shared" si="0"/>
        <v>11500.28</v>
      </c>
      <c r="F45" s="21">
        <v>50</v>
      </c>
      <c r="G45" s="22">
        <v>12.15</v>
      </c>
      <c r="H45" s="24">
        <v>12.3</v>
      </c>
      <c r="I45" s="20">
        <v>11800</v>
      </c>
      <c r="J45" s="20">
        <f t="shared" si="1"/>
        <v>11500.28</v>
      </c>
      <c r="K45" s="21">
        <v>82</v>
      </c>
      <c r="L45" s="24">
        <v>20.149999999999999</v>
      </c>
      <c r="M45" s="22">
        <v>20.3</v>
      </c>
      <c r="N45" s="20">
        <v>11800</v>
      </c>
      <c r="O45" s="20">
        <f t="shared" si="2"/>
        <v>11500.28</v>
      </c>
    </row>
    <row r="46" spans="1:15" ht="23.25">
      <c r="A46" s="17">
        <v>19</v>
      </c>
      <c r="B46" s="23">
        <v>4.3</v>
      </c>
      <c r="C46" s="25">
        <v>4.45</v>
      </c>
      <c r="D46" s="20">
        <v>11800</v>
      </c>
      <c r="E46" s="20">
        <f t="shared" si="0"/>
        <v>11500.28</v>
      </c>
      <c r="F46" s="21">
        <v>51</v>
      </c>
      <c r="G46" s="22">
        <v>12.3</v>
      </c>
      <c r="H46" s="24">
        <v>12.45</v>
      </c>
      <c r="I46" s="20">
        <v>11800</v>
      </c>
      <c r="J46" s="20">
        <f t="shared" si="1"/>
        <v>11500.28</v>
      </c>
      <c r="K46" s="21">
        <v>83</v>
      </c>
      <c r="L46" s="24">
        <v>20.3</v>
      </c>
      <c r="M46" s="22">
        <v>20.45</v>
      </c>
      <c r="N46" s="20">
        <v>11800</v>
      </c>
      <c r="O46" s="20">
        <f t="shared" si="2"/>
        <v>11500.28</v>
      </c>
    </row>
    <row r="47" spans="1:15" ht="23.25">
      <c r="A47" s="17">
        <v>20</v>
      </c>
      <c r="B47" s="17">
        <v>4.45</v>
      </c>
      <c r="C47" s="24">
        <v>5</v>
      </c>
      <c r="D47" s="20">
        <v>11800</v>
      </c>
      <c r="E47" s="20">
        <f t="shared" si="0"/>
        <v>11500.28</v>
      </c>
      <c r="F47" s="21">
        <v>52</v>
      </c>
      <c r="G47" s="22">
        <v>12.45</v>
      </c>
      <c r="H47" s="24">
        <v>13</v>
      </c>
      <c r="I47" s="20">
        <v>11800</v>
      </c>
      <c r="J47" s="20">
        <f t="shared" si="1"/>
        <v>11500.28</v>
      </c>
      <c r="K47" s="21">
        <v>84</v>
      </c>
      <c r="L47" s="24">
        <v>20.45</v>
      </c>
      <c r="M47" s="22">
        <v>21</v>
      </c>
      <c r="N47" s="20">
        <v>11800</v>
      </c>
      <c r="O47" s="20">
        <f t="shared" si="2"/>
        <v>11500.28</v>
      </c>
    </row>
    <row r="48" spans="1:15" ht="23.25">
      <c r="A48" s="17">
        <v>21</v>
      </c>
      <c r="B48" s="22">
        <v>5</v>
      </c>
      <c r="C48" s="25">
        <v>5.15</v>
      </c>
      <c r="D48" s="20">
        <v>11800</v>
      </c>
      <c r="E48" s="20">
        <f t="shared" si="0"/>
        <v>11500.28</v>
      </c>
      <c r="F48" s="21">
        <v>53</v>
      </c>
      <c r="G48" s="22">
        <v>13</v>
      </c>
      <c r="H48" s="24">
        <v>13.15</v>
      </c>
      <c r="I48" s="20">
        <v>11800</v>
      </c>
      <c r="J48" s="20">
        <f t="shared" si="1"/>
        <v>11500.28</v>
      </c>
      <c r="K48" s="21">
        <v>85</v>
      </c>
      <c r="L48" s="24">
        <v>21</v>
      </c>
      <c r="M48" s="22">
        <v>21.15</v>
      </c>
      <c r="N48" s="20">
        <v>11800</v>
      </c>
      <c r="O48" s="20">
        <f t="shared" si="2"/>
        <v>11500.28</v>
      </c>
    </row>
    <row r="49" spans="1:18" ht="23.25">
      <c r="A49" s="17">
        <v>22</v>
      </c>
      <c r="B49" s="19">
        <v>5.15</v>
      </c>
      <c r="C49" s="24">
        <v>5.3</v>
      </c>
      <c r="D49" s="20">
        <v>11800</v>
      </c>
      <c r="E49" s="20">
        <f t="shared" si="0"/>
        <v>11500.28</v>
      </c>
      <c r="F49" s="21">
        <v>54</v>
      </c>
      <c r="G49" s="22">
        <v>13.15</v>
      </c>
      <c r="H49" s="24">
        <v>13.3</v>
      </c>
      <c r="I49" s="20">
        <v>11800</v>
      </c>
      <c r="J49" s="20">
        <f t="shared" si="1"/>
        <v>11500.28</v>
      </c>
      <c r="K49" s="21">
        <v>86</v>
      </c>
      <c r="L49" s="24">
        <v>21.15</v>
      </c>
      <c r="M49" s="22">
        <v>21.3</v>
      </c>
      <c r="N49" s="20">
        <v>11800</v>
      </c>
      <c r="O49" s="20">
        <f t="shared" si="2"/>
        <v>11500.28</v>
      </c>
    </row>
    <row r="50" spans="1:18" ht="23.25">
      <c r="A50" s="17">
        <v>23</v>
      </c>
      <c r="B50" s="22">
        <v>5.3</v>
      </c>
      <c r="C50" s="25">
        <v>5.45</v>
      </c>
      <c r="D50" s="20">
        <v>11800</v>
      </c>
      <c r="E50" s="20">
        <f t="shared" si="0"/>
        <v>11500.28</v>
      </c>
      <c r="F50" s="21">
        <v>55</v>
      </c>
      <c r="G50" s="22">
        <v>13.3</v>
      </c>
      <c r="H50" s="24">
        <v>13.45</v>
      </c>
      <c r="I50" s="20">
        <v>11800</v>
      </c>
      <c r="J50" s="20">
        <f t="shared" si="1"/>
        <v>11500.28</v>
      </c>
      <c r="K50" s="21">
        <v>87</v>
      </c>
      <c r="L50" s="24">
        <v>21.3</v>
      </c>
      <c r="M50" s="22">
        <v>21.45</v>
      </c>
      <c r="N50" s="20">
        <v>11800</v>
      </c>
      <c r="O50" s="20">
        <f t="shared" si="2"/>
        <v>11500.28</v>
      </c>
    </row>
    <row r="51" spans="1:18" ht="23.25">
      <c r="A51" s="17">
        <v>24</v>
      </c>
      <c r="B51" s="19">
        <v>5.45</v>
      </c>
      <c r="C51" s="24">
        <v>6</v>
      </c>
      <c r="D51" s="20">
        <v>11800</v>
      </c>
      <c r="E51" s="20">
        <f t="shared" si="0"/>
        <v>11500.28</v>
      </c>
      <c r="F51" s="21">
        <v>56</v>
      </c>
      <c r="G51" s="22">
        <v>13.45</v>
      </c>
      <c r="H51" s="24">
        <v>14</v>
      </c>
      <c r="I51" s="20">
        <v>11800</v>
      </c>
      <c r="J51" s="20">
        <f t="shared" si="1"/>
        <v>11500.28</v>
      </c>
      <c r="K51" s="21">
        <v>88</v>
      </c>
      <c r="L51" s="24">
        <v>21.45</v>
      </c>
      <c r="M51" s="22">
        <v>22</v>
      </c>
      <c r="N51" s="20">
        <v>11800</v>
      </c>
      <c r="O51" s="20">
        <f t="shared" si="2"/>
        <v>11500.28</v>
      </c>
    </row>
    <row r="52" spans="1:18" ht="23.25">
      <c r="A52" s="17">
        <v>25</v>
      </c>
      <c r="B52" s="22">
        <v>6</v>
      </c>
      <c r="C52" s="25">
        <v>6.15</v>
      </c>
      <c r="D52" s="20">
        <v>11800</v>
      </c>
      <c r="E52" s="20">
        <f t="shared" si="0"/>
        <v>11500.28</v>
      </c>
      <c r="F52" s="21">
        <v>57</v>
      </c>
      <c r="G52" s="22">
        <v>14</v>
      </c>
      <c r="H52" s="24">
        <v>14.15</v>
      </c>
      <c r="I52" s="20">
        <v>11800</v>
      </c>
      <c r="J52" s="20">
        <f t="shared" si="1"/>
        <v>11500.28</v>
      </c>
      <c r="K52" s="21">
        <v>89</v>
      </c>
      <c r="L52" s="24">
        <v>22</v>
      </c>
      <c r="M52" s="22">
        <v>22.15</v>
      </c>
      <c r="N52" s="20">
        <v>11800</v>
      </c>
      <c r="O52" s="20">
        <f t="shared" si="2"/>
        <v>11500.28</v>
      </c>
    </row>
    <row r="53" spans="1:18" ht="23.25">
      <c r="A53" s="17">
        <v>26</v>
      </c>
      <c r="B53" s="19">
        <v>6.15</v>
      </c>
      <c r="C53" s="24">
        <v>6.3</v>
      </c>
      <c r="D53" s="20">
        <v>11800</v>
      </c>
      <c r="E53" s="20">
        <f t="shared" si="0"/>
        <v>11500.28</v>
      </c>
      <c r="F53" s="21">
        <v>58</v>
      </c>
      <c r="G53" s="22">
        <v>14.15</v>
      </c>
      <c r="H53" s="24">
        <v>14.3</v>
      </c>
      <c r="I53" s="20">
        <v>11800</v>
      </c>
      <c r="J53" s="20">
        <f t="shared" si="1"/>
        <v>11500.28</v>
      </c>
      <c r="K53" s="21">
        <v>90</v>
      </c>
      <c r="L53" s="24">
        <v>22.15</v>
      </c>
      <c r="M53" s="22">
        <v>22.3</v>
      </c>
      <c r="N53" s="20">
        <v>11800</v>
      </c>
      <c r="O53" s="20">
        <f t="shared" si="2"/>
        <v>11500.28</v>
      </c>
    </row>
    <row r="54" spans="1:18" ht="23.25">
      <c r="A54" s="17">
        <v>27</v>
      </c>
      <c r="B54" s="22">
        <v>6.3</v>
      </c>
      <c r="C54" s="25">
        <v>6.45</v>
      </c>
      <c r="D54" s="20">
        <v>11800</v>
      </c>
      <c r="E54" s="20">
        <f t="shared" si="0"/>
        <v>11500.28</v>
      </c>
      <c r="F54" s="21">
        <v>59</v>
      </c>
      <c r="G54" s="22">
        <v>14.3</v>
      </c>
      <c r="H54" s="24">
        <v>14.45</v>
      </c>
      <c r="I54" s="20">
        <v>11800</v>
      </c>
      <c r="J54" s="20">
        <f t="shared" si="1"/>
        <v>11500.28</v>
      </c>
      <c r="K54" s="21">
        <v>91</v>
      </c>
      <c r="L54" s="24">
        <v>22.3</v>
      </c>
      <c r="M54" s="22">
        <v>22.45</v>
      </c>
      <c r="N54" s="20">
        <v>11800</v>
      </c>
      <c r="O54" s="20">
        <f t="shared" si="2"/>
        <v>11500.28</v>
      </c>
    </row>
    <row r="55" spans="1:18" ht="23.25">
      <c r="A55" s="17">
        <v>28</v>
      </c>
      <c r="B55" s="19">
        <v>6.45</v>
      </c>
      <c r="C55" s="24">
        <v>7</v>
      </c>
      <c r="D55" s="20">
        <v>11800</v>
      </c>
      <c r="E55" s="20">
        <f t="shared" si="0"/>
        <v>11500.28</v>
      </c>
      <c r="F55" s="21">
        <v>60</v>
      </c>
      <c r="G55" s="22">
        <v>14.45</v>
      </c>
      <c r="H55" s="22">
        <v>15</v>
      </c>
      <c r="I55" s="20">
        <v>11800</v>
      </c>
      <c r="J55" s="20">
        <f t="shared" si="1"/>
        <v>11500.28</v>
      </c>
      <c r="K55" s="21">
        <v>92</v>
      </c>
      <c r="L55" s="24">
        <v>22.45</v>
      </c>
      <c r="M55" s="22">
        <v>23</v>
      </c>
      <c r="N55" s="20">
        <v>11800</v>
      </c>
      <c r="O55" s="20">
        <f t="shared" si="2"/>
        <v>11500.28</v>
      </c>
    </row>
    <row r="56" spans="1:18" ht="23.25">
      <c r="A56" s="17">
        <v>29</v>
      </c>
      <c r="B56" s="22">
        <v>7</v>
      </c>
      <c r="C56" s="25">
        <v>7.15</v>
      </c>
      <c r="D56" s="20">
        <v>11800</v>
      </c>
      <c r="E56" s="20">
        <f t="shared" si="0"/>
        <v>11500.28</v>
      </c>
      <c r="F56" s="21">
        <v>61</v>
      </c>
      <c r="G56" s="22">
        <v>15</v>
      </c>
      <c r="H56" s="22">
        <v>15.15</v>
      </c>
      <c r="I56" s="20">
        <v>11800</v>
      </c>
      <c r="J56" s="20">
        <f t="shared" si="1"/>
        <v>11500.28</v>
      </c>
      <c r="K56" s="21">
        <v>93</v>
      </c>
      <c r="L56" s="24">
        <v>23</v>
      </c>
      <c r="M56" s="22">
        <v>23.15</v>
      </c>
      <c r="N56" s="20">
        <v>11800</v>
      </c>
      <c r="O56" s="20">
        <f t="shared" si="2"/>
        <v>11500.28</v>
      </c>
    </row>
    <row r="57" spans="1:18" ht="23.25">
      <c r="A57" s="17">
        <v>30</v>
      </c>
      <c r="B57" s="19">
        <v>7.15</v>
      </c>
      <c r="C57" s="24">
        <v>7.3</v>
      </c>
      <c r="D57" s="20">
        <v>11800</v>
      </c>
      <c r="E57" s="20">
        <f t="shared" si="0"/>
        <v>11500.28</v>
      </c>
      <c r="F57" s="21">
        <v>62</v>
      </c>
      <c r="G57" s="22">
        <v>15.15</v>
      </c>
      <c r="H57" s="22">
        <v>15.3</v>
      </c>
      <c r="I57" s="20">
        <v>11800</v>
      </c>
      <c r="J57" s="20">
        <f t="shared" si="1"/>
        <v>11500.28</v>
      </c>
      <c r="K57" s="21">
        <v>94</v>
      </c>
      <c r="L57" s="22">
        <v>23.15</v>
      </c>
      <c r="M57" s="22">
        <v>23.3</v>
      </c>
      <c r="N57" s="20">
        <v>11800</v>
      </c>
      <c r="O57" s="20">
        <f t="shared" si="2"/>
        <v>11500.28</v>
      </c>
    </row>
    <row r="58" spans="1:18" ht="23.25">
      <c r="A58" s="17">
        <v>31</v>
      </c>
      <c r="B58" s="22">
        <v>7.3</v>
      </c>
      <c r="C58" s="25">
        <v>7.45</v>
      </c>
      <c r="D58" s="20">
        <v>11800</v>
      </c>
      <c r="E58" s="20">
        <f t="shared" si="0"/>
        <v>11500.28</v>
      </c>
      <c r="F58" s="21">
        <v>63</v>
      </c>
      <c r="G58" s="22">
        <v>15.3</v>
      </c>
      <c r="H58" s="22">
        <v>15.45</v>
      </c>
      <c r="I58" s="20">
        <v>11800</v>
      </c>
      <c r="J58" s="20">
        <f t="shared" si="1"/>
        <v>11500.28</v>
      </c>
      <c r="K58" s="21">
        <v>95</v>
      </c>
      <c r="L58" s="22">
        <v>23.3</v>
      </c>
      <c r="M58" s="22">
        <v>23.45</v>
      </c>
      <c r="N58" s="20">
        <v>11800</v>
      </c>
      <c r="O58" s="20">
        <f t="shared" si="2"/>
        <v>11500.28</v>
      </c>
    </row>
    <row r="59" spans="1:18" ht="23.25">
      <c r="A59" s="17">
        <v>32</v>
      </c>
      <c r="B59" s="19">
        <v>7.45</v>
      </c>
      <c r="C59" s="24">
        <v>8</v>
      </c>
      <c r="D59" s="20">
        <v>11800</v>
      </c>
      <c r="E59" s="20">
        <f t="shared" si="0"/>
        <v>11500.28</v>
      </c>
      <c r="F59" s="21">
        <v>64</v>
      </c>
      <c r="G59" s="22">
        <v>15.45</v>
      </c>
      <c r="H59" s="22">
        <v>16</v>
      </c>
      <c r="I59" s="20">
        <v>11800</v>
      </c>
      <c r="J59" s="20">
        <f t="shared" si="1"/>
        <v>11500.28</v>
      </c>
      <c r="K59" s="26">
        <v>96</v>
      </c>
      <c r="L59" s="22">
        <v>23.45</v>
      </c>
      <c r="M59" s="27">
        <v>24</v>
      </c>
      <c r="N59" s="20">
        <v>11800</v>
      </c>
      <c r="O59" s="20">
        <f t="shared" si="2"/>
        <v>11500.28</v>
      </c>
    </row>
    <row r="60" spans="1:18" ht="23.25">
      <c r="A60" s="28"/>
      <c r="B60" s="29"/>
      <c r="C60" s="30"/>
      <c r="D60" s="31">
        <f>SUM(D28:D59)</f>
        <v>377600</v>
      </c>
      <c r="E60" s="32">
        <f>SUM(E28:E59)</f>
        <v>368008.96000000025</v>
      </c>
      <c r="F60" s="33"/>
      <c r="G60" s="34"/>
      <c r="H60" s="34"/>
      <c r="I60" s="32">
        <f>SUM(I28:I59)</f>
        <v>377600</v>
      </c>
      <c r="J60" s="31">
        <f>SUM(J28:J59)</f>
        <v>368008.96000000025</v>
      </c>
      <c r="K60" s="33"/>
      <c r="L60" s="34"/>
      <c r="M60" s="34"/>
      <c r="N60" s="31">
        <f>SUM(N28:N59)</f>
        <v>377600</v>
      </c>
      <c r="O60" s="32">
        <f>SUM(O28:O59)</f>
        <v>368008.96000000025</v>
      </c>
      <c r="P60" s="12"/>
      <c r="Q60" s="35"/>
      <c r="R60" s="12"/>
    </row>
    <row r="64" spans="1:18" ht="19.5" customHeight="1">
      <c r="A64" s="49" t="s">
        <v>92</v>
      </c>
      <c r="B64" s="49">
        <f>SUM(D60,I60,N60)/(4000*1000)</f>
        <v>0.28320000000000001</v>
      </c>
      <c r="C64" s="49">
        <f>ROUNDDOWN(SUM(E60,J60,O60)/(4000*1000),4)</f>
        <v>0.27600000000000002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1" zoomScale="91" zoomScaleNormal="91" workbookViewId="0">
      <selection activeCell="O26" sqref="O26"/>
    </sheetView>
  </sheetViews>
  <sheetFormatPr defaultColWidth="9.140625" defaultRowHeight="12.75" customHeight="1"/>
  <cols>
    <col min="1" max="1" width="12.5703125" customWidth="1"/>
    <col min="3" max="3" width="10.140625" customWidth="1"/>
    <col min="4" max="4" width="14.5703125" customWidth="1"/>
    <col min="5" max="5" width="13.85546875" customWidth="1"/>
    <col min="6" max="6" width="9.5703125" customWidth="1"/>
    <col min="9" max="9" width="15.28515625" customWidth="1"/>
    <col min="10" max="10" width="13.85546875" customWidth="1"/>
    <col min="11" max="11" width="9.5703125" customWidth="1"/>
    <col min="14" max="14" width="14.7109375" customWidth="1"/>
    <col min="15" max="15" width="14.42578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93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94</v>
      </c>
      <c r="N12" s="2" t="s">
        <v>95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71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21.5">
      <c r="A26" s="11" t="s">
        <v>25</v>
      </c>
      <c r="B26" s="61" t="s">
        <v>26</v>
      </c>
      <c r="C26" s="60"/>
      <c r="D26" s="11" t="s">
        <v>27</v>
      </c>
      <c r="E26" s="11" t="s">
        <v>28</v>
      </c>
      <c r="F26" s="11" t="s">
        <v>25</v>
      </c>
      <c r="G26" s="61" t="s">
        <v>26</v>
      </c>
      <c r="H26" s="60"/>
      <c r="I26" s="11" t="s">
        <v>27</v>
      </c>
      <c r="J26" s="11" t="s">
        <v>28</v>
      </c>
      <c r="K26" s="11" t="s">
        <v>25</v>
      </c>
      <c r="L26" s="61" t="s">
        <v>26</v>
      </c>
      <c r="M26" s="60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11800</v>
      </c>
      <c r="E28" s="20">
        <f t="shared" ref="E28:E59" si="0">D28*(100-2.54)/100</f>
        <v>11500.28</v>
      </c>
      <c r="F28" s="21">
        <v>33</v>
      </c>
      <c r="G28" s="22">
        <v>8</v>
      </c>
      <c r="H28" s="22">
        <v>8.15</v>
      </c>
      <c r="I28" s="20">
        <v>11800</v>
      </c>
      <c r="J28" s="20">
        <f t="shared" ref="J28:J59" si="1">I28*(100-2.54)/100</f>
        <v>11500.28</v>
      </c>
      <c r="K28" s="21">
        <v>65</v>
      </c>
      <c r="L28" s="22">
        <v>16</v>
      </c>
      <c r="M28" s="22">
        <v>16.149999999999999</v>
      </c>
      <c r="N28" s="20">
        <v>11800</v>
      </c>
      <c r="O28" s="20">
        <f t="shared" ref="O28:O59" si="2">N28*(100-2.54)/100</f>
        <v>11500.28</v>
      </c>
    </row>
    <row r="29" spans="1:15" ht="23.25">
      <c r="A29" s="17">
        <v>2</v>
      </c>
      <c r="B29" s="17">
        <v>0.15</v>
      </c>
      <c r="C29" s="23">
        <v>0.3</v>
      </c>
      <c r="D29" s="20">
        <v>11800</v>
      </c>
      <c r="E29" s="20">
        <f t="shared" si="0"/>
        <v>11500.28</v>
      </c>
      <c r="F29" s="21">
        <v>34</v>
      </c>
      <c r="G29" s="22">
        <v>8.15</v>
      </c>
      <c r="H29" s="22">
        <v>8.3000000000000007</v>
      </c>
      <c r="I29" s="20">
        <v>11800</v>
      </c>
      <c r="J29" s="20">
        <f t="shared" si="1"/>
        <v>11500.28</v>
      </c>
      <c r="K29" s="21">
        <v>66</v>
      </c>
      <c r="L29" s="22">
        <v>16.149999999999999</v>
      </c>
      <c r="M29" s="22">
        <v>16.3</v>
      </c>
      <c r="N29" s="20">
        <v>11800</v>
      </c>
      <c r="O29" s="20">
        <f t="shared" si="2"/>
        <v>11500.28</v>
      </c>
    </row>
    <row r="30" spans="1:15" ht="23.25">
      <c r="A30" s="17">
        <v>3</v>
      </c>
      <c r="B30" s="23">
        <v>0.3</v>
      </c>
      <c r="C30" s="19">
        <v>0.45</v>
      </c>
      <c r="D30" s="20">
        <v>11800</v>
      </c>
      <c r="E30" s="20">
        <f t="shared" si="0"/>
        <v>11500.28</v>
      </c>
      <c r="F30" s="21">
        <v>35</v>
      </c>
      <c r="G30" s="22">
        <v>8.3000000000000007</v>
      </c>
      <c r="H30" s="22">
        <v>8.4499999999999993</v>
      </c>
      <c r="I30" s="20">
        <v>11800</v>
      </c>
      <c r="J30" s="20">
        <f t="shared" si="1"/>
        <v>11500.28</v>
      </c>
      <c r="K30" s="21">
        <v>67</v>
      </c>
      <c r="L30" s="22">
        <v>16.3</v>
      </c>
      <c r="M30" s="22">
        <v>16.45</v>
      </c>
      <c r="N30" s="20">
        <v>11800</v>
      </c>
      <c r="O30" s="20">
        <f t="shared" si="2"/>
        <v>11500.28</v>
      </c>
    </row>
    <row r="31" spans="1:15" ht="23.25">
      <c r="A31" s="17">
        <v>4</v>
      </c>
      <c r="B31" s="17">
        <v>0.45</v>
      </c>
      <c r="C31" s="22">
        <v>1</v>
      </c>
      <c r="D31" s="20">
        <v>11800</v>
      </c>
      <c r="E31" s="20">
        <f t="shared" si="0"/>
        <v>11500.28</v>
      </c>
      <c r="F31" s="21">
        <v>36</v>
      </c>
      <c r="G31" s="22">
        <v>8.4499999999999993</v>
      </c>
      <c r="H31" s="22">
        <v>9</v>
      </c>
      <c r="I31" s="20">
        <v>11800</v>
      </c>
      <c r="J31" s="20">
        <f t="shared" si="1"/>
        <v>11500.28</v>
      </c>
      <c r="K31" s="21">
        <v>68</v>
      </c>
      <c r="L31" s="22">
        <v>16.45</v>
      </c>
      <c r="M31" s="22">
        <v>17</v>
      </c>
      <c r="N31" s="20">
        <v>11800</v>
      </c>
      <c r="O31" s="20">
        <f t="shared" si="2"/>
        <v>11500.28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11800</v>
      </c>
      <c r="E32" s="20">
        <f t="shared" si="0"/>
        <v>11500.28</v>
      </c>
      <c r="F32" s="21">
        <v>37</v>
      </c>
      <c r="G32" s="22">
        <v>9</v>
      </c>
      <c r="H32" s="22">
        <v>9.15</v>
      </c>
      <c r="I32" s="20">
        <v>11800</v>
      </c>
      <c r="J32" s="20">
        <f t="shared" si="1"/>
        <v>11500.28</v>
      </c>
      <c r="K32" s="21">
        <v>69</v>
      </c>
      <c r="L32" s="22">
        <v>17</v>
      </c>
      <c r="M32" s="22">
        <v>17.149999999999999</v>
      </c>
      <c r="N32" s="20">
        <v>11800</v>
      </c>
      <c r="O32" s="20">
        <f t="shared" si="2"/>
        <v>11500.28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11800</v>
      </c>
      <c r="E33" s="20">
        <f t="shared" si="0"/>
        <v>11500.28</v>
      </c>
      <c r="F33" s="21">
        <v>38</v>
      </c>
      <c r="G33" s="22">
        <v>9.15</v>
      </c>
      <c r="H33" s="22">
        <v>9.3000000000000007</v>
      </c>
      <c r="I33" s="20">
        <v>11800</v>
      </c>
      <c r="J33" s="20">
        <f t="shared" si="1"/>
        <v>11500.28</v>
      </c>
      <c r="K33" s="21">
        <v>70</v>
      </c>
      <c r="L33" s="22">
        <v>17.149999999999999</v>
      </c>
      <c r="M33" s="22">
        <v>17.3</v>
      </c>
      <c r="N33" s="20">
        <v>11800</v>
      </c>
      <c r="O33" s="20">
        <f t="shared" si="2"/>
        <v>11500.28</v>
      </c>
    </row>
    <row r="34" spans="1:15" ht="23.25">
      <c r="A34" s="17">
        <v>7</v>
      </c>
      <c r="B34" s="23">
        <v>1.3</v>
      </c>
      <c r="C34" s="19">
        <v>1.45</v>
      </c>
      <c r="D34" s="20">
        <v>11800</v>
      </c>
      <c r="E34" s="20">
        <f t="shared" si="0"/>
        <v>11500.28</v>
      </c>
      <c r="F34" s="21">
        <v>39</v>
      </c>
      <c r="G34" s="22">
        <v>9.3000000000000007</v>
      </c>
      <c r="H34" s="22">
        <v>9.4499999999999993</v>
      </c>
      <c r="I34" s="20">
        <v>11800</v>
      </c>
      <c r="J34" s="20">
        <f t="shared" si="1"/>
        <v>11500.28</v>
      </c>
      <c r="K34" s="21">
        <v>71</v>
      </c>
      <c r="L34" s="22">
        <v>17.3</v>
      </c>
      <c r="M34" s="22">
        <v>17.45</v>
      </c>
      <c r="N34" s="20">
        <v>11800</v>
      </c>
      <c r="O34" s="20">
        <f t="shared" si="2"/>
        <v>11500.28</v>
      </c>
    </row>
    <row r="35" spans="1:15" ht="23.25">
      <c r="A35" s="17">
        <v>8</v>
      </c>
      <c r="B35" s="17">
        <v>1.45</v>
      </c>
      <c r="C35" s="22">
        <v>2</v>
      </c>
      <c r="D35" s="20">
        <v>11800</v>
      </c>
      <c r="E35" s="20">
        <f t="shared" si="0"/>
        <v>11500.28</v>
      </c>
      <c r="F35" s="21">
        <v>40</v>
      </c>
      <c r="G35" s="22">
        <v>9.4499999999999993</v>
      </c>
      <c r="H35" s="22">
        <v>10</v>
      </c>
      <c r="I35" s="20">
        <v>11800</v>
      </c>
      <c r="J35" s="20">
        <f t="shared" si="1"/>
        <v>11500.28</v>
      </c>
      <c r="K35" s="21">
        <v>72</v>
      </c>
      <c r="L35" s="24">
        <v>17.45</v>
      </c>
      <c r="M35" s="22">
        <v>18</v>
      </c>
      <c r="N35" s="20">
        <v>11800</v>
      </c>
      <c r="O35" s="20">
        <f t="shared" si="2"/>
        <v>11500.28</v>
      </c>
    </row>
    <row r="36" spans="1:15" ht="23.25">
      <c r="A36" s="17">
        <v>9</v>
      </c>
      <c r="B36" s="23">
        <v>2</v>
      </c>
      <c r="C36" s="19">
        <v>2.15</v>
      </c>
      <c r="D36" s="20">
        <v>11800</v>
      </c>
      <c r="E36" s="20">
        <f t="shared" si="0"/>
        <v>11500.28</v>
      </c>
      <c r="F36" s="21">
        <v>41</v>
      </c>
      <c r="G36" s="22">
        <v>10</v>
      </c>
      <c r="H36" s="24">
        <v>10.15</v>
      </c>
      <c r="I36" s="20">
        <v>11800</v>
      </c>
      <c r="J36" s="20">
        <f t="shared" si="1"/>
        <v>11500.28</v>
      </c>
      <c r="K36" s="21">
        <v>73</v>
      </c>
      <c r="L36" s="24">
        <v>18</v>
      </c>
      <c r="M36" s="22">
        <v>18.149999999999999</v>
      </c>
      <c r="N36" s="20">
        <v>11800</v>
      </c>
      <c r="O36" s="20">
        <f t="shared" si="2"/>
        <v>11500.28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11800</v>
      </c>
      <c r="E37" s="20">
        <f t="shared" si="0"/>
        <v>11500.28</v>
      </c>
      <c r="F37" s="21">
        <v>42</v>
      </c>
      <c r="G37" s="22">
        <v>10.15</v>
      </c>
      <c r="H37" s="24">
        <v>10.3</v>
      </c>
      <c r="I37" s="20">
        <v>11800</v>
      </c>
      <c r="J37" s="20">
        <f t="shared" si="1"/>
        <v>11500.28</v>
      </c>
      <c r="K37" s="21">
        <v>74</v>
      </c>
      <c r="L37" s="24">
        <v>18.149999999999999</v>
      </c>
      <c r="M37" s="22">
        <v>18.3</v>
      </c>
      <c r="N37" s="20">
        <v>11800</v>
      </c>
      <c r="O37" s="20">
        <f t="shared" si="2"/>
        <v>11500.28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11800</v>
      </c>
      <c r="E38" s="20">
        <f t="shared" si="0"/>
        <v>11500.28</v>
      </c>
      <c r="F38" s="21">
        <v>43</v>
      </c>
      <c r="G38" s="22">
        <v>10.3</v>
      </c>
      <c r="H38" s="24">
        <v>10.45</v>
      </c>
      <c r="I38" s="20">
        <v>11800</v>
      </c>
      <c r="J38" s="20">
        <f t="shared" si="1"/>
        <v>11500.28</v>
      </c>
      <c r="K38" s="21">
        <v>75</v>
      </c>
      <c r="L38" s="24">
        <v>18.3</v>
      </c>
      <c r="M38" s="22">
        <v>18.45</v>
      </c>
      <c r="N38" s="20">
        <v>11800</v>
      </c>
      <c r="O38" s="20">
        <f t="shared" si="2"/>
        <v>11500.28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11800</v>
      </c>
      <c r="E39" s="20">
        <f t="shared" si="0"/>
        <v>11500.28</v>
      </c>
      <c r="F39" s="21">
        <v>44</v>
      </c>
      <c r="G39" s="22">
        <v>10.45</v>
      </c>
      <c r="H39" s="24">
        <v>11</v>
      </c>
      <c r="I39" s="20">
        <v>11800</v>
      </c>
      <c r="J39" s="20">
        <f t="shared" si="1"/>
        <v>11500.28</v>
      </c>
      <c r="K39" s="21">
        <v>76</v>
      </c>
      <c r="L39" s="24">
        <v>18.45</v>
      </c>
      <c r="M39" s="22">
        <v>19</v>
      </c>
      <c r="N39" s="20">
        <v>11800</v>
      </c>
      <c r="O39" s="20">
        <f t="shared" si="2"/>
        <v>11500.28</v>
      </c>
    </row>
    <row r="40" spans="1:15" ht="23.25">
      <c r="A40" s="17">
        <v>13</v>
      </c>
      <c r="B40" s="23">
        <v>3</v>
      </c>
      <c r="C40" s="25">
        <v>3.15</v>
      </c>
      <c r="D40" s="20">
        <v>11800</v>
      </c>
      <c r="E40" s="20">
        <f t="shared" si="0"/>
        <v>11500.28</v>
      </c>
      <c r="F40" s="21">
        <v>45</v>
      </c>
      <c r="G40" s="22">
        <v>11</v>
      </c>
      <c r="H40" s="24">
        <v>11.15</v>
      </c>
      <c r="I40" s="20">
        <v>11800</v>
      </c>
      <c r="J40" s="20">
        <f t="shared" si="1"/>
        <v>11500.28</v>
      </c>
      <c r="K40" s="21">
        <v>77</v>
      </c>
      <c r="L40" s="24">
        <v>19</v>
      </c>
      <c r="M40" s="22">
        <v>19.149999999999999</v>
      </c>
      <c r="N40" s="20">
        <v>11800</v>
      </c>
      <c r="O40" s="20">
        <f t="shared" si="2"/>
        <v>11500.28</v>
      </c>
    </row>
    <row r="41" spans="1:15" ht="23.25">
      <c r="A41" s="17">
        <v>14</v>
      </c>
      <c r="B41" s="17">
        <v>3.15</v>
      </c>
      <c r="C41" s="24">
        <v>3.3</v>
      </c>
      <c r="D41" s="20">
        <v>11800</v>
      </c>
      <c r="E41" s="20">
        <f t="shared" si="0"/>
        <v>11500.28</v>
      </c>
      <c r="F41" s="21">
        <v>46</v>
      </c>
      <c r="G41" s="22">
        <v>11.15</v>
      </c>
      <c r="H41" s="24">
        <v>11.3</v>
      </c>
      <c r="I41" s="20">
        <v>11800</v>
      </c>
      <c r="J41" s="20">
        <f t="shared" si="1"/>
        <v>11500.28</v>
      </c>
      <c r="K41" s="21">
        <v>78</v>
      </c>
      <c r="L41" s="24">
        <v>19.149999999999999</v>
      </c>
      <c r="M41" s="22">
        <v>19.3</v>
      </c>
      <c r="N41" s="20">
        <v>11800</v>
      </c>
      <c r="O41" s="20">
        <f t="shared" si="2"/>
        <v>11500.28</v>
      </c>
    </row>
    <row r="42" spans="1:15" ht="23.25">
      <c r="A42" s="17">
        <v>15</v>
      </c>
      <c r="B42" s="23">
        <v>3.3</v>
      </c>
      <c r="C42" s="25">
        <v>3.45</v>
      </c>
      <c r="D42" s="20">
        <v>11800</v>
      </c>
      <c r="E42" s="20">
        <f t="shared" si="0"/>
        <v>11500.28</v>
      </c>
      <c r="F42" s="21">
        <v>47</v>
      </c>
      <c r="G42" s="22">
        <v>11.3</v>
      </c>
      <c r="H42" s="24">
        <v>11.45</v>
      </c>
      <c r="I42" s="20">
        <v>11800</v>
      </c>
      <c r="J42" s="20">
        <f t="shared" si="1"/>
        <v>11500.28</v>
      </c>
      <c r="K42" s="21">
        <v>79</v>
      </c>
      <c r="L42" s="24">
        <v>19.3</v>
      </c>
      <c r="M42" s="22">
        <v>19.45</v>
      </c>
      <c r="N42" s="20">
        <v>11800</v>
      </c>
      <c r="O42" s="20">
        <f t="shared" si="2"/>
        <v>11500.28</v>
      </c>
    </row>
    <row r="43" spans="1:15" ht="23.25">
      <c r="A43" s="17">
        <v>16</v>
      </c>
      <c r="B43" s="17">
        <v>3.45</v>
      </c>
      <c r="C43" s="24">
        <v>4</v>
      </c>
      <c r="D43" s="20">
        <v>11800</v>
      </c>
      <c r="E43" s="20">
        <f t="shared" si="0"/>
        <v>11500.28</v>
      </c>
      <c r="F43" s="21">
        <v>48</v>
      </c>
      <c r="G43" s="22">
        <v>11.45</v>
      </c>
      <c r="H43" s="24">
        <v>12</v>
      </c>
      <c r="I43" s="20">
        <v>11800</v>
      </c>
      <c r="J43" s="20">
        <f t="shared" si="1"/>
        <v>11500.28</v>
      </c>
      <c r="K43" s="21">
        <v>80</v>
      </c>
      <c r="L43" s="24">
        <v>19.45</v>
      </c>
      <c r="M43" s="22">
        <v>20</v>
      </c>
      <c r="N43" s="20">
        <v>11800</v>
      </c>
      <c r="O43" s="20">
        <f t="shared" si="2"/>
        <v>11500.28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11800</v>
      </c>
      <c r="E44" s="20">
        <f t="shared" si="0"/>
        <v>11500.28</v>
      </c>
      <c r="F44" s="21">
        <v>49</v>
      </c>
      <c r="G44" s="22">
        <v>12</v>
      </c>
      <c r="H44" s="24">
        <v>12.15</v>
      </c>
      <c r="I44" s="20">
        <v>11800</v>
      </c>
      <c r="J44" s="20">
        <f t="shared" si="1"/>
        <v>11500.28</v>
      </c>
      <c r="K44" s="21">
        <v>81</v>
      </c>
      <c r="L44" s="24">
        <v>20</v>
      </c>
      <c r="M44" s="22">
        <v>20.149999999999999</v>
      </c>
      <c r="N44" s="20">
        <v>11800</v>
      </c>
      <c r="O44" s="20">
        <f t="shared" si="2"/>
        <v>11500.28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11800</v>
      </c>
      <c r="E45" s="20">
        <f t="shared" si="0"/>
        <v>11500.28</v>
      </c>
      <c r="F45" s="21">
        <v>50</v>
      </c>
      <c r="G45" s="22">
        <v>12.15</v>
      </c>
      <c r="H45" s="24">
        <v>12.3</v>
      </c>
      <c r="I45" s="20">
        <v>11800</v>
      </c>
      <c r="J45" s="20">
        <f t="shared" si="1"/>
        <v>11500.28</v>
      </c>
      <c r="K45" s="21">
        <v>82</v>
      </c>
      <c r="L45" s="24">
        <v>20.149999999999999</v>
      </c>
      <c r="M45" s="22">
        <v>20.3</v>
      </c>
      <c r="N45" s="20">
        <v>11800</v>
      </c>
      <c r="O45" s="20">
        <f t="shared" si="2"/>
        <v>11500.28</v>
      </c>
    </row>
    <row r="46" spans="1:15" ht="23.25">
      <c r="A46" s="17">
        <v>19</v>
      </c>
      <c r="B46" s="23">
        <v>4.3</v>
      </c>
      <c r="C46" s="25">
        <v>4.45</v>
      </c>
      <c r="D46" s="20">
        <v>11800</v>
      </c>
      <c r="E46" s="20">
        <f t="shared" si="0"/>
        <v>11500.28</v>
      </c>
      <c r="F46" s="21">
        <v>51</v>
      </c>
      <c r="G46" s="22">
        <v>12.3</v>
      </c>
      <c r="H46" s="24">
        <v>12.45</v>
      </c>
      <c r="I46" s="20">
        <v>11800</v>
      </c>
      <c r="J46" s="20">
        <f t="shared" si="1"/>
        <v>11500.28</v>
      </c>
      <c r="K46" s="21">
        <v>83</v>
      </c>
      <c r="L46" s="24">
        <v>20.3</v>
      </c>
      <c r="M46" s="22">
        <v>20.45</v>
      </c>
      <c r="N46" s="20">
        <v>11800</v>
      </c>
      <c r="O46" s="20">
        <f t="shared" si="2"/>
        <v>11500.28</v>
      </c>
    </row>
    <row r="47" spans="1:15" ht="23.25">
      <c r="A47" s="17">
        <v>20</v>
      </c>
      <c r="B47" s="17">
        <v>4.45</v>
      </c>
      <c r="C47" s="24">
        <v>5</v>
      </c>
      <c r="D47" s="20">
        <v>11800</v>
      </c>
      <c r="E47" s="20">
        <f t="shared" si="0"/>
        <v>11500.28</v>
      </c>
      <c r="F47" s="21">
        <v>52</v>
      </c>
      <c r="G47" s="22">
        <v>12.45</v>
      </c>
      <c r="H47" s="24">
        <v>13</v>
      </c>
      <c r="I47" s="20">
        <v>11800</v>
      </c>
      <c r="J47" s="20">
        <f t="shared" si="1"/>
        <v>11500.28</v>
      </c>
      <c r="K47" s="21">
        <v>84</v>
      </c>
      <c r="L47" s="24">
        <v>20.45</v>
      </c>
      <c r="M47" s="22">
        <v>21</v>
      </c>
      <c r="N47" s="20">
        <v>11800</v>
      </c>
      <c r="O47" s="20">
        <f t="shared" si="2"/>
        <v>11500.28</v>
      </c>
    </row>
    <row r="48" spans="1:15" ht="23.25">
      <c r="A48" s="17">
        <v>21</v>
      </c>
      <c r="B48" s="22">
        <v>5</v>
      </c>
      <c r="C48" s="25">
        <v>5.15</v>
      </c>
      <c r="D48" s="20">
        <v>11800</v>
      </c>
      <c r="E48" s="20">
        <f t="shared" si="0"/>
        <v>11500.28</v>
      </c>
      <c r="F48" s="21">
        <v>53</v>
      </c>
      <c r="G48" s="22">
        <v>13</v>
      </c>
      <c r="H48" s="24">
        <v>13.15</v>
      </c>
      <c r="I48" s="20">
        <v>11800</v>
      </c>
      <c r="J48" s="20">
        <f t="shared" si="1"/>
        <v>11500.28</v>
      </c>
      <c r="K48" s="21">
        <v>85</v>
      </c>
      <c r="L48" s="24">
        <v>21</v>
      </c>
      <c r="M48" s="22">
        <v>21.15</v>
      </c>
      <c r="N48" s="20">
        <v>11800</v>
      </c>
      <c r="O48" s="20">
        <f t="shared" si="2"/>
        <v>11500.28</v>
      </c>
    </row>
    <row r="49" spans="1:18" ht="23.25">
      <c r="A49" s="17">
        <v>22</v>
      </c>
      <c r="B49" s="19">
        <v>5.15</v>
      </c>
      <c r="C49" s="24">
        <v>5.3</v>
      </c>
      <c r="D49" s="20">
        <v>11800</v>
      </c>
      <c r="E49" s="20">
        <f t="shared" si="0"/>
        <v>11500.28</v>
      </c>
      <c r="F49" s="21">
        <v>54</v>
      </c>
      <c r="G49" s="22">
        <v>13.15</v>
      </c>
      <c r="H49" s="24">
        <v>13.3</v>
      </c>
      <c r="I49" s="20">
        <v>11800</v>
      </c>
      <c r="J49" s="20">
        <f t="shared" si="1"/>
        <v>11500.28</v>
      </c>
      <c r="K49" s="21">
        <v>86</v>
      </c>
      <c r="L49" s="24">
        <v>21.15</v>
      </c>
      <c r="M49" s="22">
        <v>21.3</v>
      </c>
      <c r="N49" s="20">
        <v>11800</v>
      </c>
      <c r="O49" s="20">
        <f t="shared" si="2"/>
        <v>11500.28</v>
      </c>
    </row>
    <row r="50" spans="1:18" ht="23.25">
      <c r="A50" s="17">
        <v>23</v>
      </c>
      <c r="B50" s="22">
        <v>5.3</v>
      </c>
      <c r="C50" s="25">
        <v>5.45</v>
      </c>
      <c r="D50" s="20">
        <v>11800</v>
      </c>
      <c r="E50" s="20">
        <f t="shared" si="0"/>
        <v>11500.28</v>
      </c>
      <c r="F50" s="21">
        <v>55</v>
      </c>
      <c r="G50" s="22">
        <v>13.3</v>
      </c>
      <c r="H50" s="24">
        <v>13.45</v>
      </c>
      <c r="I50" s="20">
        <v>11800</v>
      </c>
      <c r="J50" s="20">
        <f t="shared" si="1"/>
        <v>11500.28</v>
      </c>
      <c r="K50" s="21">
        <v>87</v>
      </c>
      <c r="L50" s="24">
        <v>21.3</v>
      </c>
      <c r="M50" s="22">
        <v>21.45</v>
      </c>
      <c r="N50" s="20">
        <v>11800</v>
      </c>
      <c r="O50" s="20">
        <f t="shared" si="2"/>
        <v>11500.28</v>
      </c>
    </row>
    <row r="51" spans="1:18" ht="23.25">
      <c r="A51" s="17">
        <v>24</v>
      </c>
      <c r="B51" s="19">
        <v>5.45</v>
      </c>
      <c r="C51" s="24">
        <v>6</v>
      </c>
      <c r="D51" s="20">
        <v>11800</v>
      </c>
      <c r="E51" s="20">
        <f t="shared" si="0"/>
        <v>11500.28</v>
      </c>
      <c r="F51" s="21">
        <v>56</v>
      </c>
      <c r="G51" s="22">
        <v>13.45</v>
      </c>
      <c r="H51" s="24">
        <v>14</v>
      </c>
      <c r="I51" s="20">
        <v>11800</v>
      </c>
      <c r="J51" s="20">
        <f t="shared" si="1"/>
        <v>11500.28</v>
      </c>
      <c r="K51" s="21">
        <v>88</v>
      </c>
      <c r="L51" s="24">
        <v>21.45</v>
      </c>
      <c r="M51" s="22">
        <v>22</v>
      </c>
      <c r="N51" s="20">
        <v>11800</v>
      </c>
      <c r="O51" s="20">
        <f t="shared" si="2"/>
        <v>11500.28</v>
      </c>
    </row>
    <row r="52" spans="1:18" ht="23.25">
      <c r="A52" s="17">
        <v>25</v>
      </c>
      <c r="B52" s="22">
        <v>6</v>
      </c>
      <c r="C52" s="25">
        <v>6.15</v>
      </c>
      <c r="D52" s="20">
        <v>11800</v>
      </c>
      <c r="E52" s="20">
        <f t="shared" si="0"/>
        <v>11500.28</v>
      </c>
      <c r="F52" s="21">
        <v>57</v>
      </c>
      <c r="G52" s="22">
        <v>14</v>
      </c>
      <c r="H52" s="24">
        <v>14.15</v>
      </c>
      <c r="I52" s="20">
        <v>11800</v>
      </c>
      <c r="J52" s="20">
        <f t="shared" si="1"/>
        <v>11500.28</v>
      </c>
      <c r="K52" s="21">
        <v>89</v>
      </c>
      <c r="L52" s="24">
        <v>22</v>
      </c>
      <c r="M52" s="22">
        <v>22.15</v>
      </c>
      <c r="N52" s="20">
        <v>11800</v>
      </c>
      <c r="O52" s="20">
        <f t="shared" si="2"/>
        <v>11500.28</v>
      </c>
    </row>
    <row r="53" spans="1:18" ht="23.25">
      <c r="A53" s="17">
        <v>26</v>
      </c>
      <c r="B53" s="19">
        <v>6.15</v>
      </c>
      <c r="C53" s="24">
        <v>6.3</v>
      </c>
      <c r="D53" s="20">
        <v>11800</v>
      </c>
      <c r="E53" s="20">
        <f t="shared" si="0"/>
        <v>11500.28</v>
      </c>
      <c r="F53" s="21">
        <v>58</v>
      </c>
      <c r="G53" s="22">
        <v>14.15</v>
      </c>
      <c r="H53" s="24">
        <v>14.3</v>
      </c>
      <c r="I53" s="20">
        <v>11800</v>
      </c>
      <c r="J53" s="20">
        <f t="shared" si="1"/>
        <v>11500.28</v>
      </c>
      <c r="K53" s="21">
        <v>90</v>
      </c>
      <c r="L53" s="24">
        <v>22.15</v>
      </c>
      <c r="M53" s="22">
        <v>22.3</v>
      </c>
      <c r="N53" s="20">
        <v>11800</v>
      </c>
      <c r="O53" s="20">
        <f t="shared" si="2"/>
        <v>11500.28</v>
      </c>
    </row>
    <row r="54" spans="1:18" ht="23.25">
      <c r="A54" s="17">
        <v>27</v>
      </c>
      <c r="B54" s="22">
        <v>6.3</v>
      </c>
      <c r="C54" s="25">
        <v>6.45</v>
      </c>
      <c r="D54" s="20">
        <v>11800</v>
      </c>
      <c r="E54" s="20">
        <f t="shared" si="0"/>
        <v>11500.28</v>
      </c>
      <c r="F54" s="21">
        <v>59</v>
      </c>
      <c r="G54" s="22">
        <v>14.3</v>
      </c>
      <c r="H54" s="24">
        <v>14.45</v>
      </c>
      <c r="I54" s="20">
        <v>11800</v>
      </c>
      <c r="J54" s="20">
        <f t="shared" si="1"/>
        <v>11500.28</v>
      </c>
      <c r="K54" s="21">
        <v>91</v>
      </c>
      <c r="L54" s="24">
        <v>22.3</v>
      </c>
      <c r="M54" s="22">
        <v>22.45</v>
      </c>
      <c r="N54" s="20">
        <v>11800</v>
      </c>
      <c r="O54" s="20">
        <f t="shared" si="2"/>
        <v>11500.28</v>
      </c>
    </row>
    <row r="55" spans="1:18" ht="23.25">
      <c r="A55" s="17">
        <v>28</v>
      </c>
      <c r="B55" s="19">
        <v>6.45</v>
      </c>
      <c r="C55" s="24">
        <v>7</v>
      </c>
      <c r="D55" s="20">
        <v>11800</v>
      </c>
      <c r="E55" s="20">
        <f t="shared" si="0"/>
        <v>11500.28</v>
      </c>
      <c r="F55" s="21">
        <v>60</v>
      </c>
      <c r="G55" s="22">
        <v>14.45</v>
      </c>
      <c r="H55" s="22">
        <v>15</v>
      </c>
      <c r="I55" s="20">
        <v>11800</v>
      </c>
      <c r="J55" s="20">
        <f t="shared" si="1"/>
        <v>11500.28</v>
      </c>
      <c r="K55" s="21">
        <v>92</v>
      </c>
      <c r="L55" s="24">
        <v>22.45</v>
      </c>
      <c r="M55" s="22">
        <v>23</v>
      </c>
      <c r="N55" s="20">
        <v>11800</v>
      </c>
      <c r="O55" s="20">
        <f t="shared" si="2"/>
        <v>11500.28</v>
      </c>
    </row>
    <row r="56" spans="1:18" ht="23.25">
      <c r="A56" s="17">
        <v>29</v>
      </c>
      <c r="B56" s="22">
        <v>7</v>
      </c>
      <c r="C56" s="25">
        <v>7.15</v>
      </c>
      <c r="D56" s="20">
        <v>11800</v>
      </c>
      <c r="E56" s="20">
        <f t="shared" si="0"/>
        <v>11500.28</v>
      </c>
      <c r="F56" s="21">
        <v>61</v>
      </c>
      <c r="G56" s="22">
        <v>15</v>
      </c>
      <c r="H56" s="22">
        <v>15.15</v>
      </c>
      <c r="I56" s="20">
        <v>11800</v>
      </c>
      <c r="J56" s="20">
        <f t="shared" si="1"/>
        <v>11500.28</v>
      </c>
      <c r="K56" s="21">
        <v>93</v>
      </c>
      <c r="L56" s="24">
        <v>23</v>
      </c>
      <c r="M56" s="22">
        <v>23.15</v>
      </c>
      <c r="N56" s="20">
        <v>11800</v>
      </c>
      <c r="O56" s="20">
        <f t="shared" si="2"/>
        <v>11500.28</v>
      </c>
    </row>
    <row r="57" spans="1:18" ht="23.25">
      <c r="A57" s="17">
        <v>30</v>
      </c>
      <c r="B57" s="19">
        <v>7.15</v>
      </c>
      <c r="C57" s="24">
        <v>7.3</v>
      </c>
      <c r="D57" s="20">
        <v>11800</v>
      </c>
      <c r="E57" s="20">
        <f t="shared" si="0"/>
        <v>11500.28</v>
      </c>
      <c r="F57" s="21">
        <v>62</v>
      </c>
      <c r="G57" s="22">
        <v>15.15</v>
      </c>
      <c r="H57" s="22">
        <v>15.3</v>
      </c>
      <c r="I57" s="20">
        <v>11800</v>
      </c>
      <c r="J57" s="20">
        <f t="shared" si="1"/>
        <v>11500.28</v>
      </c>
      <c r="K57" s="21">
        <v>94</v>
      </c>
      <c r="L57" s="22">
        <v>23.15</v>
      </c>
      <c r="M57" s="22">
        <v>23.3</v>
      </c>
      <c r="N57" s="20">
        <v>11800</v>
      </c>
      <c r="O57" s="20">
        <f t="shared" si="2"/>
        <v>11500.28</v>
      </c>
    </row>
    <row r="58" spans="1:18" ht="23.25">
      <c r="A58" s="17">
        <v>31</v>
      </c>
      <c r="B58" s="22">
        <v>7.3</v>
      </c>
      <c r="C58" s="25">
        <v>7.45</v>
      </c>
      <c r="D58" s="20">
        <v>11800</v>
      </c>
      <c r="E58" s="20">
        <f t="shared" si="0"/>
        <v>11500.28</v>
      </c>
      <c r="F58" s="21">
        <v>63</v>
      </c>
      <c r="G58" s="22">
        <v>15.3</v>
      </c>
      <c r="H58" s="22">
        <v>15.45</v>
      </c>
      <c r="I58" s="20">
        <v>11800</v>
      </c>
      <c r="J58" s="20">
        <f t="shared" si="1"/>
        <v>11500.28</v>
      </c>
      <c r="K58" s="21">
        <v>95</v>
      </c>
      <c r="L58" s="22">
        <v>23.3</v>
      </c>
      <c r="M58" s="22">
        <v>23.45</v>
      </c>
      <c r="N58" s="20">
        <v>11800</v>
      </c>
      <c r="O58" s="20">
        <f t="shared" si="2"/>
        <v>11500.28</v>
      </c>
    </row>
    <row r="59" spans="1:18" ht="23.25">
      <c r="A59" s="17">
        <v>32</v>
      </c>
      <c r="B59" s="19">
        <v>7.45</v>
      </c>
      <c r="C59" s="24">
        <v>8</v>
      </c>
      <c r="D59" s="20">
        <v>11800</v>
      </c>
      <c r="E59" s="20">
        <f t="shared" si="0"/>
        <v>11500.28</v>
      </c>
      <c r="F59" s="21">
        <v>64</v>
      </c>
      <c r="G59" s="22">
        <v>15.45</v>
      </c>
      <c r="H59" s="22">
        <v>16</v>
      </c>
      <c r="I59" s="20">
        <v>11800</v>
      </c>
      <c r="J59" s="20">
        <f t="shared" si="1"/>
        <v>11500.28</v>
      </c>
      <c r="K59" s="26">
        <v>96</v>
      </c>
      <c r="L59" s="22">
        <v>23.45</v>
      </c>
      <c r="M59" s="27">
        <v>24</v>
      </c>
      <c r="N59" s="20">
        <v>11800</v>
      </c>
      <c r="O59" s="20">
        <f t="shared" si="2"/>
        <v>11500.28</v>
      </c>
    </row>
    <row r="60" spans="1:18" ht="23.25">
      <c r="A60" s="28"/>
      <c r="B60" s="29"/>
      <c r="C60" s="30"/>
      <c r="D60" s="31">
        <f>SUM(D28:D59)</f>
        <v>377600</v>
      </c>
      <c r="E60" s="32">
        <f>SUM(E28:E59)</f>
        <v>368008.96000000025</v>
      </c>
      <c r="F60" s="33"/>
      <c r="G60" s="34"/>
      <c r="H60" s="34"/>
      <c r="I60" s="32">
        <f>SUM(I28:I59)</f>
        <v>377600</v>
      </c>
      <c r="J60" s="31">
        <f>SUM(J28:J59)</f>
        <v>368008.96000000025</v>
      </c>
      <c r="K60" s="33"/>
      <c r="L60" s="34"/>
      <c r="M60" s="34"/>
      <c r="N60" s="31">
        <f>SUM(N28:N59)</f>
        <v>377600</v>
      </c>
      <c r="O60" s="32">
        <f>SUM(O28:O59)</f>
        <v>368008.96000000025</v>
      </c>
      <c r="P60" s="12"/>
      <c r="Q60" s="35"/>
      <c r="R60" s="12"/>
    </row>
    <row r="64" spans="1:18" ht="20.25" customHeight="1">
      <c r="A64" s="49" t="s">
        <v>96</v>
      </c>
      <c r="B64" s="49">
        <f>SUM(D60,I60,N60)/(4000*1000)</f>
        <v>0.28320000000000001</v>
      </c>
      <c r="C64" s="49">
        <f>ROUNDDOWN(SUM(E60,J60,O60)/(4000*1000),4)</f>
        <v>0.27600000000000002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zoomScale="93" zoomScaleNormal="93" workbookViewId="0">
      <selection activeCell="I31" sqref="I31"/>
    </sheetView>
  </sheetViews>
  <sheetFormatPr defaultColWidth="9.140625" defaultRowHeight="12.75" customHeight="1"/>
  <cols>
    <col min="1" max="1" width="13.42578125" customWidth="1"/>
    <col min="3" max="3" width="9.85546875" customWidth="1"/>
    <col min="4" max="4" width="14.7109375" customWidth="1"/>
    <col min="5" max="5" width="14.42578125" customWidth="1"/>
    <col min="9" max="9" width="15.42578125" customWidth="1"/>
    <col min="10" max="10" width="15.28515625" customWidth="1"/>
    <col min="14" max="14" width="14.42578125" customWidth="1"/>
    <col min="15" max="15" width="14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97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98</v>
      </c>
      <c r="N12" s="2" t="s">
        <v>99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71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21.5">
      <c r="A26" s="11" t="s">
        <v>25</v>
      </c>
      <c r="B26" s="61" t="s">
        <v>26</v>
      </c>
      <c r="C26" s="60"/>
      <c r="D26" s="11" t="s">
        <v>27</v>
      </c>
      <c r="E26" s="11" t="s">
        <v>28</v>
      </c>
      <c r="F26" s="11" t="s">
        <v>25</v>
      </c>
      <c r="G26" s="61" t="s">
        <v>26</v>
      </c>
      <c r="H26" s="60"/>
      <c r="I26" s="11" t="s">
        <v>27</v>
      </c>
      <c r="J26" s="11" t="s">
        <v>28</v>
      </c>
      <c r="K26" s="11" t="s">
        <v>25</v>
      </c>
      <c r="L26" s="61" t="s">
        <v>26</v>
      </c>
      <c r="M26" s="60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11800</v>
      </c>
      <c r="E28" s="20">
        <f t="shared" ref="E28:E59" si="0">D28*(100-2.54)/100</f>
        <v>11500.28</v>
      </c>
      <c r="F28" s="21">
        <v>33</v>
      </c>
      <c r="G28" s="22">
        <v>8</v>
      </c>
      <c r="H28" s="22">
        <v>8.15</v>
      </c>
      <c r="I28" s="20">
        <v>11800</v>
      </c>
      <c r="J28" s="20">
        <f t="shared" ref="J28:J59" si="1">I28*(100-2.54)/100</f>
        <v>11500.28</v>
      </c>
      <c r="K28" s="21">
        <v>65</v>
      </c>
      <c r="L28" s="22">
        <v>16</v>
      </c>
      <c r="M28" s="22">
        <v>16.149999999999999</v>
      </c>
      <c r="N28" s="20">
        <v>11800</v>
      </c>
      <c r="O28" s="20">
        <f t="shared" ref="O28:O59" si="2">N28*(100-2.54)/100</f>
        <v>11500.28</v>
      </c>
    </row>
    <row r="29" spans="1:15" ht="23.25">
      <c r="A29" s="17">
        <v>2</v>
      </c>
      <c r="B29" s="17">
        <v>0.15</v>
      </c>
      <c r="C29" s="23">
        <v>0.3</v>
      </c>
      <c r="D29" s="20">
        <v>11800</v>
      </c>
      <c r="E29" s="20">
        <f t="shared" si="0"/>
        <v>11500.28</v>
      </c>
      <c r="F29" s="21">
        <v>34</v>
      </c>
      <c r="G29" s="22">
        <v>8.15</v>
      </c>
      <c r="H29" s="22">
        <v>8.3000000000000007</v>
      </c>
      <c r="I29" s="20">
        <v>11800</v>
      </c>
      <c r="J29" s="20">
        <f t="shared" si="1"/>
        <v>11500.28</v>
      </c>
      <c r="K29" s="21">
        <v>66</v>
      </c>
      <c r="L29" s="22">
        <v>16.149999999999999</v>
      </c>
      <c r="M29" s="22">
        <v>16.3</v>
      </c>
      <c r="N29" s="20">
        <v>11800</v>
      </c>
      <c r="O29" s="20">
        <f t="shared" si="2"/>
        <v>11500.28</v>
      </c>
    </row>
    <row r="30" spans="1:15" ht="23.25">
      <c r="A30" s="17">
        <v>3</v>
      </c>
      <c r="B30" s="23">
        <v>0.3</v>
      </c>
      <c r="C30" s="19">
        <v>0.45</v>
      </c>
      <c r="D30" s="20">
        <v>11800</v>
      </c>
      <c r="E30" s="20">
        <f t="shared" si="0"/>
        <v>11500.28</v>
      </c>
      <c r="F30" s="21">
        <v>35</v>
      </c>
      <c r="G30" s="22">
        <v>8.3000000000000007</v>
      </c>
      <c r="H30" s="22">
        <v>8.4499999999999993</v>
      </c>
      <c r="I30" s="20">
        <v>11800</v>
      </c>
      <c r="J30" s="20">
        <f t="shared" si="1"/>
        <v>11500.28</v>
      </c>
      <c r="K30" s="21">
        <v>67</v>
      </c>
      <c r="L30" s="22">
        <v>16.3</v>
      </c>
      <c r="M30" s="22">
        <v>16.45</v>
      </c>
      <c r="N30" s="20">
        <v>11800</v>
      </c>
      <c r="O30" s="20">
        <f t="shared" si="2"/>
        <v>11500.28</v>
      </c>
    </row>
    <row r="31" spans="1:15" ht="23.25">
      <c r="A31" s="17">
        <v>4</v>
      </c>
      <c r="B31" s="17">
        <v>0.45</v>
      </c>
      <c r="C31" s="22">
        <v>1</v>
      </c>
      <c r="D31" s="20">
        <v>11800</v>
      </c>
      <c r="E31" s="20">
        <f t="shared" si="0"/>
        <v>11500.28</v>
      </c>
      <c r="F31" s="21">
        <v>36</v>
      </c>
      <c r="G31" s="22">
        <v>8.4499999999999993</v>
      </c>
      <c r="H31" s="22">
        <v>9</v>
      </c>
      <c r="I31" s="20">
        <v>11800</v>
      </c>
      <c r="J31" s="20">
        <f t="shared" si="1"/>
        <v>11500.28</v>
      </c>
      <c r="K31" s="21">
        <v>68</v>
      </c>
      <c r="L31" s="22">
        <v>16.45</v>
      </c>
      <c r="M31" s="22">
        <v>17</v>
      </c>
      <c r="N31" s="20">
        <v>11800</v>
      </c>
      <c r="O31" s="20">
        <f t="shared" si="2"/>
        <v>11500.28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11800</v>
      </c>
      <c r="E32" s="20">
        <f t="shared" si="0"/>
        <v>11500.28</v>
      </c>
      <c r="F32" s="21">
        <v>37</v>
      </c>
      <c r="G32" s="22">
        <v>9</v>
      </c>
      <c r="H32" s="22">
        <v>9.15</v>
      </c>
      <c r="I32" s="20">
        <v>11800</v>
      </c>
      <c r="J32" s="20">
        <f t="shared" si="1"/>
        <v>11500.28</v>
      </c>
      <c r="K32" s="21">
        <v>69</v>
      </c>
      <c r="L32" s="22">
        <v>17</v>
      </c>
      <c r="M32" s="22">
        <v>17.149999999999999</v>
      </c>
      <c r="N32" s="20">
        <v>11800</v>
      </c>
      <c r="O32" s="20">
        <f t="shared" si="2"/>
        <v>11500.28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11800</v>
      </c>
      <c r="E33" s="20">
        <f t="shared" si="0"/>
        <v>11500.28</v>
      </c>
      <c r="F33" s="21">
        <v>38</v>
      </c>
      <c r="G33" s="22">
        <v>9.15</v>
      </c>
      <c r="H33" s="22">
        <v>9.3000000000000007</v>
      </c>
      <c r="I33" s="20">
        <v>11800</v>
      </c>
      <c r="J33" s="20">
        <f t="shared" si="1"/>
        <v>11500.28</v>
      </c>
      <c r="K33" s="21">
        <v>70</v>
      </c>
      <c r="L33" s="22">
        <v>17.149999999999999</v>
      </c>
      <c r="M33" s="22">
        <v>17.3</v>
      </c>
      <c r="N33" s="20">
        <v>11800</v>
      </c>
      <c r="O33" s="20">
        <f t="shared" si="2"/>
        <v>11500.28</v>
      </c>
    </row>
    <row r="34" spans="1:15" ht="23.25">
      <c r="A34" s="17">
        <v>7</v>
      </c>
      <c r="B34" s="23">
        <v>1.3</v>
      </c>
      <c r="C34" s="19">
        <v>1.45</v>
      </c>
      <c r="D34" s="20">
        <v>11800</v>
      </c>
      <c r="E34" s="20">
        <f t="shared" si="0"/>
        <v>11500.28</v>
      </c>
      <c r="F34" s="21">
        <v>39</v>
      </c>
      <c r="G34" s="22">
        <v>9.3000000000000007</v>
      </c>
      <c r="H34" s="22">
        <v>9.4499999999999993</v>
      </c>
      <c r="I34" s="20">
        <v>11800</v>
      </c>
      <c r="J34" s="20">
        <f t="shared" si="1"/>
        <v>11500.28</v>
      </c>
      <c r="K34" s="21">
        <v>71</v>
      </c>
      <c r="L34" s="22">
        <v>17.3</v>
      </c>
      <c r="M34" s="22">
        <v>17.45</v>
      </c>
      <c r="N34" s="20">
        <v>11800</v>
      </c>
      <c r="O34" s="20">
        <f t="shared" si="2"/>
        <v>11500.28</v>
      </c>
    </row>
    <row r="35" spans="1:15" ht="23.25">
      <c r="A35" s="17">
        <v>8</v>
      </c>
      <c r="B35" s="17">
        <v>1.45</v>
      </c>
      <c r="C35" s="22">
        <v>2</v>
      </c>
      <c r="D35" s="20">
        <v>11800</v>
      </c>
      <c r="E35" s="20">
        <f t="shared" si="0"/>
        <v>11500.28</v>
      </c>
      <c r="F35" s="21">
        <v>40</v>
      </c>
      <c r="G35" s="22">
        <v>9.4499999999999993</v>
      </c>
      <c r="H35" s="22">
        <v>10</v>
      </c>
      <c r="I35" s="20">
        <v>11800</v>
      </c>
      <c r="J35" s="20">
        <f t="shared" si="1"/>
        <v>11500.28</v>
      </c>
      <c r="K35" s="21">
        <v>72</v>
      </c>
      <c r="L35" s="24">
        <v>17.45</v>
      </c>
      <c r="M35" s="22">
        <v>18</v>
      </c>
      <c r="N35" s="20">
        <v>11800</v>
      </c>
      <c r="O35" s="20">
        <f t="shared" si="2"/>
        <v>11500.28</v>
      </c>
    </row>
    <row r="36" spans="1:15" ht="23.25">
      <c r="A36" s="17">
        <v>9</v>
      </c>
      <c r="B36" s="23">
        <v>2</v>
      </c>
      <c r="C36" s="19">
        <v>2.15</v>
      </c>
      <c r="D36" s="20">
        <v>11800</v>
      </c>
      <c r="E36" s="20">
        <f t="shared" si="0"/>
        <v>11500.28</v>
      </c>
      <c r="F36" s="21">
        <v>41</v>
      </c>
      <c r="G36" s="22">
        <v>10</v>
      </c>
      <c r="H36" s="24">
        <v>10.15</v>
      </c>
      <c r="I36" s="20">
        <v>11800</v>
      </c>
      <c r="J36" s="20">
        <f t="shared" si="1"/>
        <v>11500.28</v>
      </c>
      <c r="K36" s="21">
        <v>73</v>
      </c>
      <c r="L36" s="24">
        <v>18</v>
      </c>
      <c r="M36" s="22">
        <v>18.149999999999999</v>
      </c>
      <c r="N36" s="20">
        <v>11800</v>
      </c>
      <c r="O36" s="20">
        <f t="shared" si="2"/>
        <v>11500.28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11800</v>
      </c>
      <c r="E37" s="20">
        <f t="shared" si="0"/>
        <v>11500.28</v>
      </c>
      <c r="F37" s="21">
        <v>42</v>
      </c>
      <c r="G37" s="22">
        <v>10.15</v>
      </c>
      <c r="H37" s="24">
        <v>10.3</v>
      </c>
      <c r="I37" s="20">
        <v>11800</v>
      </c>
      <c r="J37" s="20">
        <f t="shared" si="1"/>
        <v>11500.28</v>
      </c>
      <c r="K37" s="21">
        <v>74</v>
      </c>
      <c r="L37" s="24">
        <v>18.149999999999999</v>
      </c>
      <c r="M37" s="22">
        <v>18.3</v>
      </c>
      <c r="N37" s="20">
        <v>11800</v>
      </c>
      <c r="O37" s="20">
        <f t="shared" si="2"/>
        <v>11500.28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11800</v>
      </c>
      <c r="E38" s="20">
        <f t="shared" si="0"/>
        <v>11500.28</v>
      </c>
      <c r="F38" s="21">
        <v>43</v>
      </c>
      <c r="G38" s="22">
        <v>10.3</v>
      </c>
      <c r="H38" s="24">
        <v>10.45</v>
      </c>
      <c r="I38" s="20">
        <v>11800</v>
      </c>
      <c r="J38" s="20">
        <f t="shared" si="1"/>
        <v>11500.28</v>
      </c>
      <c r="K38" s="21">
        <v>75</v>
      </c>
      <c r="L38" s="24">
        <v>18.3</v>
      </c>
      <c r="M38" s="22">
        <v>18.45</v>
      </c>
      <c r="N38" s="20">
        <v>11800</v>
      </c>
      <c r="O38" s="20">
        <f t="shared" si="2"/>
        <v>11500.28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11800</v>
      </c>
      <c r="E39" s="20">
        <f t="shared" si="0"/>
        <v>11500.28</v>
      </c>
      <c r="F39" s="21">
        <v>44</v>
      </c>
      <c r="G39" s="22">
        <v>10.45</v>
      </c>
      <c r="H39" s="24">
        <v>11</v>
      </c>
      <c r="I39" s="20">
        <v>11800</v>
      </c>
      <c r="J39" s="20">
        <f t="shared" si="1"/>
        <v>11500.28</v>
      </c>
      <c r="K39" s="21">
        <v>76</v>
      </c>
      <c r="L39" s="24">
        <v>18.45</v>
      </c>
      <c r="M39" s="22">
        <v>19</v>
      </c>
      <c r="N39" s="20">
        <v>11800</v>
      </c>
      <c r="O39" s="20">
        <f t="shared" si="2"/>
        <v>11500.28</v>
      </c>
    </row>
    <row r="40" spans="1:15" ht="23.25">
      <c r="A40" s="17">
        <v>13</v>
      </c>
      <c r="B40" s="23">
        <v>3</v>
      </c>
      <c r="C40" s="25">
        <v>3.15</v>
      </c>
      <c r="D40" s="20">
        <v>11800</v>
      </c>
      <c r="E40" s="20">
        <f t="shared" si="0"/>
        <v>11500.28</v>
      </c>
      <c r="F40" s="21">
        <v>45</v>
      </c>
      <c r="G40" s="22">
        <v>11</v>
      </c>
      <c r="H40" s="24">
        <v>11.15</v>
      </c>
      <c r="I40" s="20">
        <v>11800</v>
      </c>
      <c r="J40" s="20">
        <f t="shared" si="1"/>
        <v>11500.28</v>
      </c>
      <c r="K40" s="21">
        <v>77</v>
      </c>
      <c r="L40" s="24">
        <v>19</v>
      </c>
      <c r="M40" s="22">
        <v>19.149999999999999</v>
      </c>
      <c r="N40" s="20">
        <v>11800</v>
      </c>
      <c r="O40" s="20">
        <f t="shared" si="2"/>
        <v>11500.28</v>
      </c>
    </row>
    <row r="41" spans="1:15" ht="23.25">
      <c r="A41" s="17">
        <v>14</v>
      </c>
      <c r="B41" s="17">
        <v>3.15</v>
      </c>
      <c r="C41" s="24">
        <v>3.3</v>
      </c>
      <c r="D41" s="20">
        <v>11800</v>
      </c>
      <c r="E41" s="20">
        <f t="shared" si="0"/>
        <v>11500.28</v>
      </c>
      <c r="F41" s="21">
        <v>46</v>
      </c>
      <c r="G41" s="22">
        <v>11.15</v>
      </c>
      <c r="H41" s="24">
        <v>11.3</v>
      </c>
      <c r="I41" s="20">
        <v>11800</v>
      </c>
      <c r="J41" s="20">
        <f t="shared" si="1"/>
        <v>11500.28</v>
      </c>
      <c r="K41" s="21">
        <v>78</v>
      </c>
      <c r="L41" s="24">
        <v>19.149999999999999</v>
      </c>
      <c r="M41" s="22">
        <v>19.3</v>
      </c>
      <c r="N41" s="20">
        <v>11800</v>
      </c>
      <c r="O41" s="20">
        <f t="shared" si="2"/>
        <v>11500.28</v>
      </c>
    </row>
    <row r="42" spans="1:15" ht="23.25">
      <c r="A42" s="17">
        <v>15</v>
      </c>
      <c r="B42" s="23">
        <v>3.3</v>
      </c>
      <c r="C42" s="25">
        <v>3.45</v>
      </c>
      <c r="D42" s="20">
        <v>11800</v>
      </c>
      <c r="E42" s="20">
        <f t="shared" si="0"/>
        <v>11500.28</v>
      </c>
      <c r="F42" s="21">
        <v>47</v>
      </c>
      <c r="G42" s="22">
        <v>11.3</v>
      </c>
      <c r="H42" s="24">
        <v>11.45</v>
      </c>
      <c r="I42" s="20">
        <v>11800</v>
      </c>
      <c r="J42" s="20">
        <f t="shared" si="1"/>
        <v>11500.28</v>
      </c>
      <c r="K42" s="21">
        <v>79</v>
      </c>
      <c r="L42" s="24">
        <v>19.3</v>
      </c>
      <c r="M42" s="22">
        <v>19.45</v>
      </c>
      <c r="N42" s="20">
        <v>11800</v>
      </c>
      <c r="O42" s="20">
        <f t="shared" si="2"/>
        <v>11500.28</v>
      </c>
    </row>
    <row r="43" spans="1:15" ht="23.25">
      <c r="A43" s="17">
        <v>16</v>
      </c>
      <c r="B43" s="17">
        <v>3.45</v>
      </c>
      <c r="C43" s="24">
        <v>4</v>
      </c>
      <c r="D43" s="20">
        <v>11800</v>
      </c>
      <c r="E43" s="20">
        <f t="shared" si="0"/>
        <v>11500.28</v>
      </c>
      <c r="F43" s="21">
        <v>48</v>
      </c>
      <c r="G43" s="22">
        <v>11.45</v>
      </c>
      <c r="H43" s="24">
        <v>12</v>
      </c>
      <c r="I43" s="20">
        <v>11800</v>
      </c>
      <c r="J43" s="20">
        <f t="shared" si="1"/>
        <v>11500.28</v>
      </c>
      <c r="K43" s="21">
        <v>80</v>
      </c>
      <c r="L43" s="24">
        <v>19.45</v>
      </c>
      <c r="M43" s="22">
        <v>20</v>
      </c>
      <c r="N43" s="20">
        <v>11800</v>
      </c>
      <c r="O43" s="20">
        <f t="shared" si="2"/>
        <v>11500.28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11800</v>
      </c>
      <c r="E44" s="20">
        <f t="shared" si="0"/>
        <v>11500.28</v>
      </c>
      <c r="F44" s="21">
        <v>49</v>
      </c>
      <c r="G44" s="22">
        <v>12</v>
      </c>
      <c r="H44" s="24">
        <v>12.15</v>
      </c>
      <c r="I44" s="20">
        <v>11800</v>
      </c>
      <c r="J44" s="20">
        <f t="shared" si="1"/>
        <v>11500.28</v>
      </c>
      <c r="K44" s="21">
        <v>81</v>
      </c>
      <c r="L44" s="24">
        <v>20</v>
      </c>
      <c r="M44" s="22">
        <v>20.149999999999999</v>
      </c>
      <c r="N44" s="20">
        <v>11800</v>
      </c>
      <c r="O44" s="20">
        <f t="shared" si="2"/>
        <v>11500.28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11800</v>
      </c>
      <c r="E45" s="20">
        <f t="shared" si="0"/>
        <v>11500.28</v>
      </c>
      <c r="F45" s="21">
        <v>50</v>
      </c>
      <c r="G45" s="22">
        <v>12.15</v>
      </c>
      <c r="H45" s="24">
        <v>12.3</v>
      </c>
      <c r="I45" s="20">
        <v>11800</v>
      </c>
      <c r="J45" s="20">
        <f t="shared" si="1"/>
        <v>11500.28</v>
      </c>
      <c r="K45" s="21">
        <v>82</v>
      </c>
      <c r="L45" s="24">
        <v>20.149999999999999</v>
      </c>
      <c r="M45" s="22">
        <v>20.3</v>
      </c>
      <c r="N45" s="20">
        <v>11800</v>
      </c>
      <c r="O45" s="20">
        <f t="shared" si="2"/>
        <v>11500.28</v>
      </c>
    </row>
    <row r="46" spans="1:15" ht="23.25">
      <c r="A46" s="17">
        <v>19</v>
      </c>
      <c r="B46" s="23">
        <v>4.3</v>
      </c>
      <c r="C46" s="25">
        <v>4.45</v>
      </c>
      <c r="D46" s="20">
        <v>11800</v>
      </c>
      <c r="E46" s="20">
        <f t="shared" si="0"/>
        <v>11500.28</v>
      </c>
      <c r="F46" s="21">
        <v>51</v>
      </c>
      <c r="G46" s="22">
        <v>12.3</v>
      </c>
      <c r="H46" s="24">
        <v>12.45</v>
      </c>
      <c r="I46" s="20">
        <v>11800</v>
      </c>
      <c r="J46" s="20">
        <f t="shared" si="1"/>
        <v>11500.28</v>
      </c>
      <c r="K46" s="21">
        <v>83</v>
      </c>
      <c r="L46" s="24">
        <v>20.3</v>
      </c>
      <c r="M46" s="22">
        <v>20.45</v>
      </c>
      <c r="N46" s="20">
        <v>11800</v>
      </c>
      <c r="O46" s="20">
        <f t="shared" si="2"/>
        <v>11500.28</v>
      </c>
    </row>
    <row r="47" spans="1:15" ht="23.25">
      <c r="A47" s="17">
        <v>20</v>
      </c>
      <c r="B47" s="17">
        <v>4.45</v>
      </c>
      <c r="C47" s="24">
        <v>5</v>
      </c>
      <c r="D47" s="20">
        <v>11800</v>
      </c>
      <c r="E47" s="20">
        <f t="shared" si="0"/>
        <v>11500.28</v>
      </c>
      <c r="F47" s="21">
        <v>52</v>
      </c>
      <c r="G47" s="22">
        <v>12.45</v>
      </c>
      <c r="H47" s="24">
        <v>13</v>
      </c>
      <c r="I47" s="20">
        <v>11800</v>
      </c>
      <c r="J47" s="20">
        <f t="shared" si="1"/>
        <v>11500.28</v>
      </c>
      <c r="K47" s="21">
        <v>84</v>
      </c>
      <c r="L47" s="24">
        <v>20.45</v>
      </c>
      <c r="M47" s="22">
        <v>21</v>
      </c>
      <c r="N47" s="20">
        <v>11800</v>
      </c>
      <c r="O47" s="20">
        <f t="shared" si="2"/>
        <v>11500.28</v>
      </c>
    </row>
    <row r="48" spans="1:15" ht="23.25">
      <c r="A48" s="17">
        <v>21</v>
      </c>
      <c r="B48" s="22">
        <v>5</v>
      </c>
      <c r="C48" s="25">
        <v>5.15</v>
      </c>
      <c r="D48" s="20">
        <v>11800</v>
      </c>
      <c r="E48" s="20">
        <f t="shared" si="0"/>
        <v>11500.28</v>
      </c>
      <c r="F48" s="21">
        <v>53</v>
      </c>
      <c r="G48" s="22">
        <v>13</v>
      </c>
      <c r="H48" s="24">
        <v>13.15</v>
      </c>
      <c r="I48" s="20">
        <v>11800</v>
      </c>
      <c r="J48" s="20">
        <f t="shared" si="1"/>
        <v>11500.28</v>
      </c>
      <c r="K48" s="21">
        <v>85</v>
      </c>
      <c r="L48" s="24">
        <v>21</v>
      </c>
      <c r="M48" s="22">
        <v>21.15</v>
      </c>
      <c r="N48" s="20">
        <v>11800</v>
      </c>
      <c r="O48" s="20">
        <f t="shared" si="2"/>
        <v>11500.28</v>
      </c>
    </row>
    <row r="49" spans="1:18" ht="23.25">
      <c r="A49" s="17">
        <v>22</v>
      </c>
      <c r="B49" s="19">
        <v>5.15</v>
      </c>
      <c r="C49" s="24">
        <v>5.3</v>
      </c>
      <c r="D49" s="20">
        <v>11800</v>
      </c>
      <c r="E49" s="20">
        <f t="shared" si="0"/>
        <v>11500.28</v>
      </c>
      <c r="F49" s="21">
        <v>54</v>
      </c>
      <c r="G49" s="22">
        <v>13.15</v>
      </c>
      <c r="H49" s="24">
        <v>13.3</v>
      </c>
      <c r="I49" s="20">
        <v>11800</v>
      </c>
      <c r="J49" s="20">
        <f t="shared" si="1"/>
        <v>11500.28</v>
      </c>
      <c r="K49" s="21">
        <v>86</v>
      </c>
      <c r="L49" s="24">
        <v>21.15</v>
      </c>
      <c r="M49" s="22">
        <v>21.3</v>
      </c>
      <c r="N49" s="20">
        <v>11800</v>
      </c>
      <c r="O49" s="20">
        <f t="shared" si="2"/>
        <v>11500.28</v>
      </c>
    </row>
    <row r="50" spans="1:18" ht="23.25">
      <c r="A50" s="17">
        <v>23</v>
      </c>
      <c r="B50" s="22">
        <v>5.3</v>
      </c>
      <c r="C50" s="25">
        <v>5.45</v>
      </c>
      <c r="D50" s="20">
        <v>11800</v>
      </c>
      <c r="E50" s="20">
        <f t="shared" si="0"/>
        <v>11500.28</v>
      </c>
      <c r="F50" s="21">
        <v>55</v>
      </c>
      <c r="G50" s="22">
        <v>13.3</v>
      </c>
      <c r="H50" s="24">
        <v>13.45</v>
      </c>
      <c r="I50" s="20">
        <v>11800</v>
      </c>
      <c r="J50" s="20">
        <f t="shared" si="1"/>
        <v>11500.28</v>
      </c>
      <c r="K50" s="21">
        <v>87</v>
      </c>
      <c r="L50" s="24">
        <v>21.3</v>
      </c>
      <c r="M50" s="22">
        <v>21.45</v>
      </c>
      <c r="N50" s="20">
        <v>11800</v>
      </c>
      <c r="O50" s="20">
        <f t="shared" si="2"/>
        <v>11500.28</v>
      </c>
    </row>
    <row r="51" spans="1:18" ht="23.25">
      <c r="A51" s="17">
        <v>24</v>
      </c>
      <c r="B51" s="19">
        <v>5.45</v>
      </c>
      <c r="C51" s="24">
        <v>6</v>
      </c>
      <c r="D51" s="20">
        <v>11800</v>
      </c>
      <c r="E51" s="20">
        <f t="shared" si="0"/>
        <v>11500.28</v>
      </c>
      <c r="F51" s="21">
        <v>56</v>
      </c>
      <c r="G51" s="22">
        <v>13.45</v>
      </c>
      <c r="H51" s="24">
        <v>14</v>
      </c>
      <c r="I51" s="20">
        <v>11800</v>
      </c>
      <c r="J51" s="20">
        <f t="shared" si="1"/>
        <v>11500.28</v>
      </c>
      <c r="K51" s="21">
        <v>88</v>
      </c>
      <c r="L51" s="24">
        <v>21.45</v>
      </c>
      <c r="M51" s="22">
        <v>22</v>
      </c>
      <c r="N51" s="20">
        <v>11800</v>
      </c>
      <c r="O51" s="20">
        <f t="shared" si="2"/>
        <v>11500.28</v>
      </c>
    </row>
    <row r="52" spans="1:18" ht="23.25">
      <c r="A52" s="17">
        <v>25</v>
      </c>
      <c r="B52" s="22">
        <v>6</v>
      </c>
      <c r="C52" s="25">
        <v>6.15</v>
      </c>
      <c r="D52" s="20">
        <v>11800</v>
      </c>
      <c r="E52" s="20">
        <f t="shared" si="0"/>
        <v>11500.28</v>
      </c>
      <c r="F52" s="21">
        <v>57</v>
      </c>
      <c r="G52" s="22">
        <v>14</v>
      </c>
      <c r="H52" s="24">
        <v>14.15</v>
      </c>
      <c r="I52" s="20">
        <v>11800</v>
      </c>
      <c r="J52" s="20">
        <f t="shared" si="1"/>
        <v>11500.28</v>
      </c>
      <c r="K52" s="21">
        <v>89</v>
      </c>
      <c r="L52" s="24">
        <v>22</v>
      </c>
      <c r="M52" s="22">
        <v>22.15</v>
      </c>
      <c r="N52" s="20">
        <v>11800</v>
      </c>
      <c r="O52" s="20">
        <f t="shared" si="2"/>
        <v>11500.28</v>
      </c>
    </row>
    <row r="53" spans="1:18" ht="23.25">
      <c r="A53" s="17">
        <v>26</v>
      </c>
      <c r="B53" s="19">
        <v>6.15</v>
      </c>
      <c r="C53" s="24">
        <v>6.3</v>
      </c>
      <c r="D53" s="20">
        <v>11800</v>
      </c>
      <c r="E53" s="20">
        <f t="shared" si="0"/>
        <v>11500.28</v>
      </c>
      <c r="F53" s="21">
        <v>58</v>
      </c>
      <c r="G53" s="22">
        <v>14.15</v>
      </c>
      <c r="H53" s="24">
        <v>14.3</v>
      </c>
      <c r="I53" s="20">
        <v>11800</v>
      </c>
      <c r="J53" s="20">
        <f t="shared" si="1"/>
        <v>11500.28</v>
      </c>
      <c r="K53" s="21">
        <v>90</v>
      </c>
      <c r="L53" s="24">
        <v>22.15</v>
      </c>
      <c r="M53" s="22">
        <v>22.3</v>
      </c>
      <c r="N53" s="20">
        <v>11800</v>
      </c>
      <c r="O53" s="20">
        <f t="shared" si="2"/>
        <v>11500.28</v>
      </c>
    </row>
    <row r="54" spans="1:18" ht="23.25">
      <c r="A54" s="17">
        <v>27</v>
      </c>
      <c r="B54" s="22">
        <v>6.3</v>
      </c>
      <c r="C54" s="25">
        <v>6.45</v>
      </c>
      <c r="D54" s="20">
        <v>11800</v>
      </c>
      <c r="E54" s="20">
        <f t="shared" si="0"/>
        <v>11500.28</v>
      </c>
      <c r="F54" s="21">
        <v>59</v>
      </c>
      <c r="G54" s="22">
        <v>14.3</v>
      </c>
      <c r="H54" s="24">
        <v>14.45</v>
      </c>
      <c r="I54" s="20">
        <v>11800</v>
      </c>
      <c r="J54" s="20">
        <f t="shared" si="1"/>
        <v>11500.28</v>
      </c>
      <c r="K54" s="21">
        <v>91</v>
      </c>
      <c r="L54" s="24">
        <v>22.3</v>
      </c>
      <c r="M54" s="22">
        <v>22.45</v>
      </c>
      <c r="N54" s="20">
        <v>11800</v>
      </c>
      <c r="O54" s="20">
        <f t="shared" si="2"/>
        <v>11500.28</v>
      </c>
    </row>
    <row r="55" spans="1:18" ht="23.25">
      <c r="A55" s="17">
        <v>28</v>
      </c>
      <c r="B55" s="19">
        <v>6.45</v>
      </c>
      <c r="C55" s="24">
        <v>7</v>
      </c>
      <c r="D55" s="20">
        <v>11800</v>
      </c>
      <c r="E55" s="20">
        <f t="shared" si="0"/>
        <v>11500.28</v>
      </c>
      <c r="F55" s="21">
        <v>60</v>
      </c>
      <c r="G55" s="22">
        <v>14.45</v>
      </c>
      <c r="H55" s="22">
        <v>15</v>
      </c>
      <c r="I55" s="20">
        <v>11800</v>
      </c>
      <c r="J55" s="20">
        <f t="shared" si="1"/>
        <v>11500.28</v>
      </c>
      <c r="K55" s="21">
        <v>92</v>
      </c>
      <c r="L55" s="24">
        <v>22.45</v>
      </c>
      <c r="M55" s="22">
        <v>23</v>
      </c>
      <c r="N55" s="20">
        <v>11800</v>
      </c>
      <c r="O55" s="20">
        <f t="shared" si="2"/>
        <v>11500.28</v>
      </c>
    </row>
    <row r="56" spans="1:18" ht="23.25">
      <c r="A56" s="17">
        <v>29</v>
      </c>
      <c r="B56" s="22">
        <v>7</v>
      </c>
      <c r="C56" s="25">
        <v>7.15</v>
      </c>
      <c r="D56" s="20">
        <v>11800</v>
      </c>
      <c r="E56" s="20">
        <f t="shared" si="0"/>
        <v>11500.28</v>
      </c>
      <c r="F56" s="21">
        <v>61</v>
      </c>
      <c r="G56" s="22">
        <v>15</v>
      </c>
      <c r="H56" s="22">
        <v>15.15</v>
      </c>
      <c r="I56" s="20">
        <v>11800</v>
      </c>
      <c r="J56" s="20">
        <f t="shared" si="1"/>
        <v>11500.28</v>
      </c>
      <c r="K56" s="21">
        <v>93</v>
      </c>
      <c r="L56" s="24">
        <v>23</v>
      </c>
      <c r="M56" s="22">
        <v>23.15</v>
      </c>
      <c r="N56" s="20">
        <v>11800</v>
      </c>
      <c r="O56" s="20">
        <f t="shared" si="2"/>
        <v>11500.28</v>
      </c>
    </row>
    <row r="57" spans="1:18" ht="23.25">
      <c r="A57" s="17">
        <v>30</v>
      </c>
      <c r="B57" s="19">
        <v>7.15</v>
      </c>
      <c r="C57" s="24">
        <v>7.3</v>
      </c>
      <c r="D57" s="20">
        <v>11800</v>
      </c>
      <c r="E57" s="20">
        <f t="shared" si="0"/>
        <v>11500.28</v>
      </c>
      <c r="F57" s="21">
        <v>62</v>
      </c>
      <c r="G57" s="22">
        <v>15.15</v>
      </c>
      <c r="H57" s="22">
        <v>15.3</v>
      </c>
      <c r="I57" s="20">
        <v>11800</v>
      </c>
      <c r="J57" s="20">
        <f t="shared" si="1"/>
        <v>11500.28</v>
      </c>
      <c r="K57" s="21">
        <v>94</v>
      </c>
      <c r="L57" s="22">
        <v>23.15</v>
      </c>
      <c r="M57" s="22">
        <v>23.3</v>
      </c>
      <c r="N57" s="20">
        <v>11800</v>
      </c>
      <c r="O57" s="20">
        <f t="shared" si="2"/>
        <v>11500.28</v>
      </c>
    </row>
    <row r="58" spans="1:18" ht="23.25">
      <c r="A58" s="17">
        <v>31</v>
      </c>
      <c r="B58" s="22">
        <v>7.3</v>
      </c>
      <c r="C58" s="25">
        <v>7.45</v>
      </c>
      <c r="D58" s="20">
        <v>11800</v>
      </c>
      <c r="E58" s="20">
        <f t="shared" si="0"/>
        <v>11500.28</v>
      </c>
      <c r="F58" s="21">
        <v>63</v>
      </c>
      <c r="G58" s="22">
        <v>15.3</v>
      </c>
      <c r="H58" s="22">
        <v>15.45</v>
      </c>
      <c r="I58" s="20">
        <v>11800</v>
      </c>
      <c r="J58" s="20">
        <f t="shared" si="1"/>
        <v>11500.28</v>
      </c>
      <c r="K58" s="21">
        <v>95</v>
      </c>
      <c r="L58" s="22">
        <v>23.3</v>
      </c>
      <c r="M58" s="22">
        <v>23.45</v>
      </c>
      <c r="N58" s="20">
        <v>11800</v>
      </c>
      <c r="O58" s="20">
        <f t="shared" si="2"/>
        <v>11500.28</v>
      </c>
    </row>
    <row r="59" spans="1:18" ht="23.25">
      <c r="A59" s="17">
        <v>32</v>
      </c>
      <c r="B59" s="19">
        <v>7.45</v>
      </c>
      <c r="C59" s="24">
        <v>8</v>
      </c>
      <c r="D59" s="20">
        <v>11800</v>
      </c>
      <c r="E59" s="20">
        <f t="shared" si="0"/>
        <v>11500.28</v>
      </c>
      <c r="F59" s="21">
        <v>64</v>
      </c>
      <c r="G59" s="22">
        <v>15.45</v>
      </c>
      <c r="H59" s="22">
        <v>16</v>
      </c>
      <c r="I59" s="20">
        <v>11800</v>
      </c>
      <c r="J59" s="20">
        <f t="shared" si="1"/>
        <v>11500.28</v>
      </c>
      <c r="K59" s="26">
        <v>96</v>
      </c>
      <c r="L59" s="22">
        <v>23.45</v>
      </c>
      <c r="M59" s="27">
        <v>24</v>
      </c>
      <c r="N59" s="20">
        <v>11800</v>
      </c>
      <c r="O59" s="20">
        <f t="shared" si="2"/>
        <v>11500.28</v>
      </c>
    </row>
    <row r="60" spans="1:18" ht="23.25">
      <c r="A60" s="28"/>
      <c r="B60" s="29"/>
      <c r="C60" s="30"/>
      <c r="D60" s="31">
        <f>SUM(D28:D59)</f>
        <v>377600</v>
      </c>
      <c r="E60" s="32">
        <f>SUM(E28:E59)</f>
        <v>368008.96000000025</v>
      </c>
      <c r="F60" s="33"/>
      <c r="G60" s="34"/>
      <c r="H60" s="34"/>
      <c r="I60" s="32">
        <f>SUM(I28:I59)</f>
        <v>377600</v>
      </c>
      <c r="J60" s="31">
        <f>SUM(J28:J59)</f>
        <v>368008.96000000025</v>
      </c>
      <c r="K60" s="33"/>
      <c r="L60" s="34"/>
      <c r="M60" s="34"/>
      <c r="N60" s="31">
        <f>SUM(N28:N59)</f>
        <v>377600</v>
      </c>
      <c r="O60" s="32">
        <f>SUM(O28:O59)</f>
        <v>368008.96000000025</v>
      </c>
      <c r="P60" s="12"/>
      <c r="Q60" s="35"/>
      <c r="R60" s="12"/>
    </row>
    <row r="64" spans="1:18" ht="18" customHeight="1">
      <c r="A64" s="49" t="s">
        <v>100</v>
      </c>
      <c r="B64" s="49">
        <f>SUM(D60,I60,N60)/(4000*1000)</f>
        <v>0.28320000000000001</v>
      </c>
      <c r="C64" s="49">
        <f>ROUNDDOWN(SUM(E60,J60,O60)/(4000*1000),4)</f>
        <v>0.27600000000000002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1"/>
  <sheetViews>
    <sheetView topLeftCell="A50" zoomScale="93" zoomScaleNormal="93" workbookViewId="0">
      <selection activeCell="A65" sqref="A65:XFD65"/>
    </sheetView>
  </sheetViews>
  <sheetFormatPr defaultColWidth="9.140625" defaultRowHeight="12.75" customHeight="1"/>
  <cols>
    <col min="1" max="1" width="14.28515625" customWidth="1"/>
    <col min="3" max="3" width="10" customWidth="1"/>
    <col min="4" max="4" width="16.140625" customWidth="1"/>
    <col min="5" max="5" width="13.7109375" customWidth="1"/>
    <col min="6" max="6" width="10.85546875" customWidth="1"/>
    <col min="9" max="9" width="15.85546875" customWidth="1"/>
    <col min="10" max="10" width="14.42578125" customWidth="1"/>
    <col min="14" max="14" width="16" customWidth="1"/>
    <col min="15" max="15" width="14.71093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101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102</v>
      </c>
      <c r="N12" s="2" t="s">
        <v>103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71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01.25">
      <c r="A26" s="11" t="s">
        <v>25</v>
      </c>
      <c r="B26" s="61" t="s">
        <v>26</v>
      </c>
      <c r="C26" s="60"/>
      <c r="D26" s="11" t="s">
        <v>27</v>
      </c>
      <c r="E26" s="11" t="s">
        <v>28</v>
      </c>
      <c r="F26" s="11" t="s">
        <v>25</v>
      </c>
      <c r="G26" s="61" t="s">
        <v>26</v>
      </c>
      <c r="H26" s="60"/>
      <c r="I26" s="11" t="s">
        <v>27</v>
      </c>
      <c r="J26" s="11" t="s">
        <v>28</v>
      </c>
      <c r="K26" s="11" t="s">
        <v>25</v>
      </c>
      <c r="L26" s="61" t="s">
        <v>26</v>
      </c>
      <c r="M26" s="60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11800</v>
      </c>
      <c r="E28" s="20">
        <f t="shared" ref="E28:E59" si="0">D28*(100-2.54)/100</f>
        <v>11500.28</v>
      </c>
      <c r="F28" s="21">
        <v>33</v>
      </c>
      <c r="G28" s="22">
        <v>8</v>
      </c>
      <c r="H28" s="22">
        <v>8.15</v>
      </c>
      <c r="I28" s="20">
        <v>11800</v>
      </c>
      <c r="J28" s="20">
        <f t="shared" ref="J28:J59" si="1">I28*(100-2.54)/100</f>
        <v>11500.28</v>
      </c>
      <c r="K28" s="21">
        <v>65</v>
      </c>
      <c r="L28" s="22">
        <v>16</v>
      </c>
      <c r="M28" s="22">
        <v>16.149999999999999</v>
      </c>
      <c r="N28" s="20">
        <v>11800</v>
      </c>
      <c r="O28" s="20">
        <f t="shared" ref="O28:O59" si="2">N28*(100-2.54)/100</f>
        <v>11500.28</v>
      </c>
    </row>
    <row r="29" spans="1:15" ht="23.25">
      <c r="A29" s="17">
        <v>2</v>
      </c>
      <c r="B29" s="17">
        <v>0.15</v>
      </c>
      <c r="C29" s="23">
        <v>0.3</v>
      </c>
      <c r="D29" s="20">
        <v>11800</v>
      </c>
      <c r="E29" s="20">
        <f t="shared" si="0"/>
        <v>11500.28</v>
      </c>
      <c r="F29" s="21">
        <v>34</v>
      </c>
      <c r="G29" s="22">
        <v>8.15</v>
      </c>
      <c r="H29" s="22">
        <v>8.3000000000000007</v>
      </c>
      <c r="I29" s="20">
        <v>11800</v>
      </c>
      <c r="J29" s="20">
        <f t="shared" si="1"/>
        <v>11500.28</v>
      </c>
      <c r="K29" s="21">
        <v>66</v>
      </c>
      <c r="L29" s="22">
        <v>16.149999999999999</v>
      </c>
      <c r="M29" s="22">
        <v>16.3</v>
      </c>
      <c r="N29" s="20">
        <v>11800</v>
      </c>
      <c r="O29" s="20">
        <f t="shared" si="2"/>
        <v>11500.28</v>
      </c>
    </row>
    <row r="30" spans="1:15" ht="23.25">
      <c r="A30" s="17">
        <v>3</v>
      </c>
      <c r="B30" s="23">
        <v>0.3</v>
      </c>
      <c r="C30" s="19">
        <v>0.45</v>
      </c>
      <c r="D30" s="20">
        <v>11800</v>
      </c>
      <c r="E30" s="20">
        <f t="shared" si="0"/>
        <v>11500.28</v>
      </c>
      <c r="F30" s="21">
        <v>35</v>
      </c>
      <c r="G30" s="22">
        <v>8.3000000000000007</v>
      </c>
      <c r="H30" s="22">
        <v>8.4499999999999993</v>
      </c>
      <c r="I30" s="20">
        <v>11800</v>
      </c>
      <c r="J30" s="20">
        <f t="shared" si="1"/>
        <v>11500.28</v>
      </c>
      <c r="K30" s="21">
        <v>67</v>
      </c>
      <c r="L30" s="22">
        <v>16.3</v>
      </c>
      <c r="M30" s="22">
        <v>16.45</v>
      </c>
      <c r="N30" s="20">
        <v>11800</v>
      </c>
      <c r="O30" s="20">
        <f t="shared" si="2"/>
        <v>11500.28</v>
      </c>
    </row>
    <row r="31" spans="1:15" ht="23.25">
      <c r="A31" s="17">
        <v>4</v>
      </c>
      <c r="B31" s="17">
        <v>0.45</v>
      </c>
      <c r="C31" s="22">
        <v>1</v>
      </c>
      <c r="D31" s="20">
        <v>11800</v>
      </c>
      <c r="E31" s="20">
        <f t="shared" si="0"/>
        <v>11500.28</v>
      </c>
      <c r="F31" s="21">
        <v>36</v>
      </c>
      <c r="G31" s="22">
        <v>8.4499999999999993</v>
      </c>
      <c r="H31" s="22">
        <v>9</v>
      </c>
      <c r="I31" s="20">
        <v>11800</v>
      </c>
      <c r="J31" s="20">
        <f t="shared" si="1"/>
        <v>11500.28</v>
      </c>
      <c r="K31" s="21">
        <v>68</v>
      </c>
      <c r="L31" s="22">
        <v>16.45</v>
      </c>
      <c r="M31" s="22">
        <v>17</v>
      </c>
      <c r="N31" s="20">
        <v>11800</v>
      </c>
      <c r="O31" s="20">
        <f t="shared" si="2"/>
        <v>11500.28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11800</v>
      </c>
      <c r="E32" s="20">
        <f t="shared" si="0"/>
        <v>11500.28</v>
      </c>
      <c r="F32" s="21">
        <v>37</v>
      </c>
      <c r="G32" s="22">
        <v>9</v>
      </c>
      <c r="H32" s="22">
        <v>9.15</v>
      </c>
      <c r="I32" s="20">
        <v>11800</v>
      </c>
      <c r="J32" s="20">
        <f t="shared" si="1"/>
        <v>11500.28</v>
      </c>
      <c r="K32" s="21">
        <v>69</v>
      </c>
      <c r="L32" s="22">
        <v>17</v>
      </c>
      <c r="M32" s="22">
        <v>17.149999999999999</v>
      </c>
      <c r="N32" s="20">
        <v>11800</v>
      </c>
      <c r="O32" s="20">
        <f t="shared" si="2"/>
        <v>11500.28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11800</v>
      </c>
      <c r="E33" s="20">
        <f t="shared" si="0"/>
        <v>11500.28</v>
      </c>
      <c r="F33" s="21">
        <v>38</v>
      </c>
      <c r="G33" s="22">
        <v>9.15</v>
      </c>
      <c r="H33" s="22">
        <v>9.3000000000000007</v>
      </c>
      <c r="I33" s="20">
        <v>11800</v>
      </c>
      <c r="J33" s="20">
        <f t="shared" si="1"/>
        <v>11500.28</v>
      </c>
      <c r="K33" s="21">
        <v>70</v>
      </c>
      <c r="L33" s="22">
        <v>17.149999999999999</v>
      </c>
      <c r="M33" s="22">
        <v>17.3</v>
      </c>
      <c r="N33" s="20">
        <v>11800</v>
      </c>
      <c r="O33" s="20">
        <f t="shared" si="2"/>
        <v>11500.28</v>
      </c>
    </row>
    <row r="34" spans="1:15" ht="23.25">
      <c r="A34" s="17">
        <v>7</v>
      </c>
      <c r="B34" s="23">
        <v>1.3</v>
      </c>
      <c r="C34" s="19">
        <v>1.45</v>
      </c>
      <c r="D34" s="20">
        <v>11800</v>
      </c>
      <c r="E34" s="20">
        <f t="shared" si="0"/>
        <v>11500.28</v>
      </c>
      <c r="F34" s="21">
        <v>39</v>
      </c>
      <c r="G34" s="22">
        <v>9.3000000000000007</v>
      </c>
      <c r="H34" s="22">
        <v>9.4499999999999993</v>
      </c>
      <c r="I34" s="20">
        <v>11800</v>
      </c>
      <c r="J34" s="20">
        <f t="shared" si="1"/>
        <v>11500.28</v>
      </c>
      <c r="K34" s="21">
        <v>71</v>
      </c>
      <c r="L34" s="22">
        <v>17.3</v>
      </c>
      <c r="M34" s="22">
        <v>17.45</v>
      </c>
      <c r="N34" s="20">
        <v>11800</v>
      </c>
      <c r="O34" s="20">
        <f t="shared" si="2"/>
        <v>11500.28</v>
      </c>
    </row>
    <row r="35" spans="1:15" ht="23.25">
      <c r="A35" s="17">
        <v>8</v>
      </c>
      <c r="B35" s="17">
        <v>1.45</v>
      </c>
      <c r="C35" s="22">
        <v>2</v>
      </c>
      <c r="D35" s="20">
        <v>11800</v>
      </c>
      <c r="E35" s="20">
        <f t="shared" si="0"/>
        <v>11500.28</v>
      </c>
      <c r="F35" s="21">
        <v>40</v>
      </c>
      <c r="G35" s="22">
        <v>9.4499999999999993</v>
      </c>
      <c r="H35" s="22">
        <v>10</v>
      </c>
      <c r="I35" s="20">
        <v>11800</v>
      </c>
      <c r="J35" s="20">
        <f t="shared" si="1"/>
        <v>11500.28</v>
      </c>
      <c r="K35" s="21">
        <v>72</v>
      </c>
      <c r="L35" s="24">
        <v>17.45</v>
      </c>
      <c r="M35" s="22">
        <v>18</v>
      </c>
      <c r="N35" s="20">
        <v>11800</v>
      </c>
      <c r="O35" s="20">
        <f t="shared" si="2"/>
        <v>11500.28</v>
      </c>
    </row>
    <row r="36" spans="1:15" ht="23.25">
      <c r="A36" s="17">
        <v>9</v>
      </c>
      <c r="B36" s="23">
        <v>2</v>
      </c>
      <c r="C36" s="19">
        <v>2.15</v>
      </c>
      <c r="D36" s="20">
        <v>11800</v>
      </c>
      <c r="E36" s="20">
        <f t="shared" si="0"/>
        <v>11500.28</v>
      </c>
      <c r="F36" s="21">
        <v>41</v>
      </c>
      <c r="G36" s="22">
        <v>10</v>
      </c>
      <c r="H36" s="24">
        <v>10.15</v>
      </c>
      <c r="I36" s="20">
        <v>11800</v>
      </c>
      <c r="J36" s="20">
        <f t="shared" si="1"/>
        <v>11500.28</v>
      </c>
      <c r="K36" s="21">
        <v>73</v>
      </c>
      <c r="L36" s="24">
        <v>18</v>
      </c>
      <c r="M36" s="22">
        <v>18.149999999999999</v>
      </c>
      <c r="N36" s="20">
        <v>11800</v>
      </c>
      <c r="O36" s="20">
        <f t="shared" si="2"/>
        <v>11500.28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11800</v>
      </c>
      <c r="E37" s="20">
        <f t="shared" si="0"/>
        <v>11500.28</v>
      </c>
      <c r="F37" s="21">
        <v>42</v>
      </c>
      <c r="G37" s="22">
        <v>10.15</v>
      </c>
      <c r="H37" s="24">
        <v>10.3</v>
      </c>
      <c r="I37" s="20">
        <v>11800</v>
      </c>
      <c r="J37" s="20">
        <f t="shared" si="1"/>
        <v>11500.28</v>
      </c>
      <c r="K37" s="21">
        <v>74</v>
      </c>
      <c r="L37" s="24">
        <v>18.149999999999999</v>
      </c>
      <c r="M37" s="22">
        <v>18.3</v>
      </c>
      <c r="N37" s="20">
        <v>11800</v>
      </c>
      <c r="O37" s="20">
        <f t="shared" si="2"/>
        <v>11500.28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11800</v>
      </c>
      <c r="E38" s="20">
        <f t="shared" si="0"/>
        <v>11500.28</v>
      </c>
      <c r="F38" s="21">
        <v>43</v>
      </c>
      <c r="G38" s="22">
        <v>10.3</v>
      </c>
      <c r="H38" s="24">
        <v>10.45</v>
      </c>
      <c r="I38" s="20">
        <v>11800</v>
      </c>
      <c r="J38" s="20">
        <f t="shared" si="1"/>
        <v>11500.28</v>
      </c>
      <c r="K38" s="21">
        <v>75</v>
      </c>
      <c r="L38" s="24">
        <v>18.3</v>
      </c>
      <c r="M38" s="22">
        <v>18.45</v>
      </c>
      <c r="N38" s="20">
        <v>11800</v>
      </c>
      <c r="O38" s="20">
        <f t="shared" si="2"/>
        <v>11500.28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11800</v>
      </c>
      <c r="E39" s="20">
        <f t="shared" si="0"/>
        <v>11500.28</v>
      </c>
      <c r="F39" s="21">
        <v>44</v>
      </c>
      <c r="G39" s="22">
        <v>10.45</v>
      </c>
      <c r="H39" s="24">
        <v>11</v>
      </c>
      <c r="I39" s="20">
        <v>11800</v>
      </c>
      <c r="J39" s="20">
        <f t="shared" si="1"/>
        <v>11500.28</v>
      </c>
      <c r="K39" s="21">
        <v>76</v>
      </c>
      <c r="L39" s="24">
        <v>18.45</v>
      </c>
      <c r="M39" s="22">
        <v>19</v>
      </c>
      <c r="N39" s="20">
        <v>11800</v>
      </c>
      <c r="O39" s="20">
        <f t="shared" si="2"/>
        <v>11500.28</v>
      </c>
    </row>
    <row r="40" spans="1:15" ht="23.25">
      <c r="A40" s="17">
        <v>13</v>
      </c>
      <c r="B40" s="23">
        <v>3</v>
      </c>
      <c r="C40" s="25">
        <v>3.15</v>
      </c>
      <c r="D40" s="20">
        <v>11800</v>
      </c>
      <c r="E40" s="20">
        <f t="shared" si="0"/>
        <v>11500.28</v>
      </c>
      <c r="F40" s="21">
        <v>45</v>
      </c>
      <c r="G40" s="22">
        <v>11</v>
      </c>
      <c r="H40" s="24">
        <v>11.15</v>
      </c>
      <c r="I40" s="20">
        <v>11800</v>
      </c>
      <c r="J40" s="20">
        <f t="shared" si="1"/>
        <v>11500.28</v>
      </c>
      <c r="K40" s="21">
        <v>77</v>
      </c>
      <c r="L40" s="24">
        <v>19</v>
      </c>
      <c r="M40" s="22">
        <v>19.149999999999999</v>
      </c>
      <c r="N40" s="20">
        <v>11800</v>
      </c>
      <c r="O40" s="20">
        <f t="shared" si="2"/>
        <v>11500.28</v>
      </c>
    </row>
    <row r="41" spans="1:15" ht="23.25">
      <c r="A41" s="17">
        <v>14</v>
      </c>
      <c r="B41" s="17">
        <v>3.15</v>
      </c>
      <c r="C41" s="24">
        <v>3.3</v>
      </c>
      <c r="D41" s="20">
        <v>11800</v>
      </c>
      <c r="E41" s="20">
        <f t="shared" si="0"/>
        <v>11500.28</v>
      </c>
      <c r="F41" s="21">
        <v>46</v>
      </c>
      <c r="G41" s="22">
        <v>11.15</v>
      </c>
      <c r="H41" s="24">
        <v>11.3</v>
      </c>
      <c r="I41" s="20">
        <v>11800</v>
      </c>
      <c r="J41" s="20">
        <f t="shared" si="1"/>
        <v>11500.28</v>
      </c>
      <c r="K41" s="21">
        <v>78</v>
      </c>
      <c r="L41" s="24">
        <v>19.149999999999999</v>
      </c>
      <c r="M41" s="22">
        <v>19.3</v>
      </c>
      <c r="N41" s="20">
        <v>11800</v>
      </c>
      <c r="O41" s="20">
        <f t="shared" si="2"/>
        <v>11500.28</v>
      </c>
    </row>
    <row r="42" spans="1:15" ht="23.25">
      <c r="A42" s="17">
        <v>15</v>
      </c>
      <c r="B42" s="23">
        <v>3.3</v>
      </c>
      <c r="C42" s="25">
        <v>3.45</v>
      </c>
      <c r="D42" s="20">
        <v>11800</v>
      </c>
      <c r="E42" s="20">
        <f t="shared" si="0"/>
        <v>11500.28</v>
      </c>
      <c r="F42" s="21">
        <v>47</v>
      </c>
      <c r="G42" s="22">
        <v>11.3</v>
      </c>
      <c r="H42" s="24">
        <v>11.45</v>
      </c>
      <c r="I42" s="20">
        <v>11800</v>
      </c>
      <c r="J42" s="20">
        <f t="shared" si="1"/>
        <v>11500.28</v>
      </c>
      <c r="K42" s="21">
        <v>79</v>
      </c>
      <c r="L42" s="24">
        <v>19.3</v>
      </c>
      <c r="M42" s="22">
        <v>19.45</v>
      </c>
      <c r="N42" s="20">
        <v>11800</v>
      </c>
      <c r="O42" s="20">
        <f t="shared" si="2"/>
        <v>11500.28</v>
      </c>
    </row>
    <row r="43" spans="1:15" ht="23.25">
      <c r="A43" s="17">
        <v>16</v>
      </c>
      <c r="B43" s="17">
        <v>3.45</v>
      </c>
      <c r="C43" s="24">
        <v>4</v>
      </c>
      <c r="D43" s="20">
        <v>11800</v>
      </c>
      <c r="E43" s="20">
        <f t="shared" si="0"/>
        <v>11500.28</v>
      </c>
      <c r="F43" s="21">
        <v>48</v>
      </c>
      <c r="G43" s="22">
        <v>11.45</v>
      </c>
      <c r="H43" s="24">
        <v>12</v>
      </c>
      <c r="I43" s="20">
        <v>11800</v>
      </c>
      <c r="J43" s="20">
        <f t="shared" si="1"/>
        <v>11500.28</v>
      </c>
      <c r="K43" s="21">
        <v>80</v>
      </c>
      <c r="L43" s="24">
        <v>19.45</v>
      </c>
      <c r="M43" s="22">
        <v>20</v>
      </c>
      <c r="N43" s="20">
        <v>11800</v>
      </c>
      <c r="O43" s="20">
        <f t="shared" si="2"/>
        <v>11500.28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11800</v>
      </c>
      <c r="E44" s="20">
        <f t="shared" si="0"/>
        <v>11500.28</v>
      </c>
      <c r="F44" s="21">
        <v>49</v>
      </c>
      <c r="G44" s="22">
        <v>12</v>
      </c>
      <c r="H44" s="24">
        <v>12.15</v>
      </c>
      <c r="I44" s="20">
        <v>11800</v>
      </c>
      <c r="J44" s="20">
        <f t="shared" si="1"/>
        <v>11500.28</v>
      </c>
      <c r="K44" s="21">
        <v>81</v>
      </c>
      <c r="L44" s="24">
        <v>20</v>
      </c>
      <c r="M44" s="22">
        <v>20.149999999999999</v>
      </c>
      <c r="N44" s="20">
        <v>11800</v>
      </c>
      <c r="O44" s="20">
        <f t="shared" si="2"/>
        <v>11500.28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11800</v>
      </c>
      <c r="E45" s="20">
        <f t="shared" si="0"/>
        <v>11500.28</v>
      </c>
      <c r="F45" s="21">
        <v>50</v>
      </c>
      <c r="G45" s="22">
        <v>12.15</v>
      </c>
      <c r="H45" s="24">
        <v>12.3</v>
      </c>
      <c r="I45" s="20">
        <v>11800</v>
      </c>
      <c r="J45" s="20">
        <f t="shared" si="1"/>
        <v>11500.28</v>
      </c>
      <c r="K45" s="21">
        <v>82</v>
      </c>
      <c r="L45" s="24">
        <v>20.149999999999999</v>
      </c>
      <c r="M45" s="22">
        <v>20.3</v>
      </c>
      <c r="N45" s="20">
        <v>11800</v>
      </c>
      <c r="O45" s="20">
        <f t="shared" si="2"/>
        <v>11500.28</v>
      </c>
    </row>
    <row r="46" spans="1:15" ht="23.25">
      <c r="A46" s="17">
        <v>19</v>
      </c>
      <c r="B46" s="23">
        <v>4.3</v>
      </c>
      <c r="C46" s="25">
        <v>4.45</v>
      </c>
      <c r="D46" s="20">
        <v>11800</v>
      </c>
      <c r="E46" s="20">
        <f t="shared" si="0"/>
        <v>11500.28</v>
      </c>
      <c r="F46" s="21">
        <v>51</v>
      </c>
      <c r="G46" s="22">
        <v>12.3</v>
      </c>
      <c r="H46" s="24">
        <v>12.45</v>
      </c>
      <c r="I46" s="20">
        <v>11800</v>
      </c>
      <c r="J46" s="20">
        <f t="shared" si="1"/>
        <v>11500.28</v>
      </c>
      <c r="K46" s="21">
        <v>83</v>
      </c>
      <c r="L46" s="24">
        <v>20.3</v>
      </c>
      <c r="M46" s="22">
        <v>20.45</v>
      </c>
      <c r="N46" s="20">
        <v>11800</v>
      </c>
      <c r="O46" s="20">
        <f t="shared" si="2"/>
        <v>11500.28</v>
      </c>
    </row>
    <row r="47" spans="1:15" ht="23.25">
      <c r="A47" s="17">
        <v>20</v>
      </c>
      <c r="B47" s="17">
        <v>4.45</v>
      </c>
      <c r="C47" s="24">
        <v>5</v>
      </c>
      <c r="D47" s="20">
        <v>11800</v>
      </c>
      <c r="E47" s="20">
        <f t="shared" si="0"/>
        <v>11500.28</v>
      </c>
      <c r="F47" s="21">
        <v>52</v>
      </c>
      <c r="G47" s="22">
        <v>12.45</v>
      </c>
      <c r="H47" s="24">
        <v>13</v>
      </c>
      <c r="I47" s="20">
        <v>11800</v>
      </c>
      <c r="J47" s="20">
        <f t="shared" si="1"/>
        <v>11500.28</v>
      </c>
      <c r="K47" s="21">
        <v>84</v>
      </c>
      <c r="L47" s="24">
        <v>20.45</v>
      </c>
      <c r="M47" s="22">
        <v>21</v>
      </c>
      <c r="N47" s="20">
        <v>11800</v>
      </c>
      <c r="O47" s="20">
        <f t="shared" si="2"/>
        <v>11500.28</v>
      </c>
    </row>
    <row r="48" spans="1:15" ht="23.25">
      <c r="A48" s="17">
        <v>21</v>
      </c>
      <c r="B48" s="22">
        <v>5</v>
      </c>
      <c r="C48" s="25">
        <v>5.15</v>
      </c>
      <c r="D48" s="20">
        <v>11800</v>
      </c>
      <c r="E48" s="20">
        <f t="shared" si="0"/>
        <v>11500.28</v>
      </c>
      <c r="F48" s="21">
        <v>53</v>
      </c>
      <c r="G48" s="22">
        <v>13</v>
      </c>
      <c r="H48" s="24">
        <v>13.15</v>
      </c>
      <c r="I48" s="20">
        <v>11800</v>
      </c>
      <c r="J48" s="20">
        <f t="shared" si="1"/>
        <v>11500.28</v>
      </c>
      <c r="K48" s="21">
        <v>85</v>
      </c>
      <c r="L48" s="24">
        <v>21</v>
      </c>
      <c r="M48" s="22">
        <v>21.15</v>
      </c>
      <c r="N48" s="20">
        <v>11800</v>
      </c>
      <c r="O48" s="20">
        <f t="shared" si="2"/>
        <v>11500.28</v>
      </c>
    </row>
    <row r="49" spans="1:18" ht="23.25">
      <c r="A49" s="17">
        <v>22</v>
      </c>
      <c r="B49" s="19">
        <v>5.15</v>
      </c>
      <c r="C49" s="24">
        <v>5.3</v>
      </c>
      <c r="D49" s="20">
        <v>11800</v>
      </c>
      <c r="E49" s="20">
        <f t="shared" si="0"/>
        <v>11500.28</v>
      </c>
      <c r="F49" s="21">
        <v>54</v>
      </c>
      <c r="G49" s="22">
        <v>13.15</v>
      </c>
      <c r="H49" s="24">
        <v>13.3</v>
      </c>
      <c r="I49" s="20">
        <v>11800</v>
      </c>
      <c r="J49" s="20">
        <f t="shared" si="1"/>
        <v>11500.28</v>
      </c>
      <c r="K49" s="21">
        <v>86</v>
      </c>
      <c r="L49" s="24">
        <v>21.15</v>
      </c>
      <c r="M49" s="22">
        <v>21.3</v>
      </c>
      <c r="N49" s="20">
        <v>11800</v>
      </c>
      <c r="O49" s="20">
        <f t="shared" si="2"/>
        <v>11500.28</v>
      </c>
    </row>
    <row r="50" spans="1:18" ht="23.25">
      <c r="A50" s="17">
        <v>23</v>
      </c>
      <c r="B50" s="22">
        <v>5.3</v>
      </c>
      <c r="C50" s="25">
        <v>5.45</v>
      </c>
      <c r="D50" s="20">
        <v>11800</v>
      </c>
      <c r="E50" s="20">
        <f t="shared" si="0"/>
        <v>11500.28</v>
      </c>
      <c r="F50" s="21">
        <v>55</v>
      </c>
      <c r="G50" s="22">
        <v>13.3</v>
      </c>
      <c r="H50" s="24">
        <v>13.45</v>
      </c>
      <c r="I50" s="20">
        <v>11800</v>
      </c>
      <c r="J50" s="20">
        <f t="shared" si="1"/>
        <v>11500.28</v>
      </c>
      <c r="K50" s="21">
        <v>87</v>
      </c>
      <c r="L50" s="24">
        <v>21.3</v>
      </c>
      <c r="M50" s="22">
        <v>21.45</v>
      </c>
      <c r="N50" s="20">
        <v>11800</v>
      </c>
      <c r="O50" s="20">
        <f t="shared" si="2"/>
        <v>11500.28</v>
      </c>
    </row>
    <row r="51" spans="1:18" ht="23.25">
      <c r="A51" s="17">
        <v>24</v>
      </c>
      <c r="B51" s="19">
        <v>5.45</v>
      </c>
      <c r="C51" s="24">
        <v>6</v>
      </c>
      <c r="D51" s="20">
        <v>11800</v>
      </c>
      <c r="E51" s="20">
        <f t="shared" si="0"/>
        <v>11500.28</v>
      </c>
      <c r="F51" s="21">
        <v>56</v>
      </c>
      <c r="G51" s="22">
        <v>13.45</v>
      </c>
      <c r="H51" s="24">
        <v>14</v>
      </c>
      <c r="I51" s="20">
        <v>11800</v>
      </c>
      <c r="J51" s="20">
        <f t="shared" si="1"/>
        <v>11500.28</v>
      </c>
      <c r="K51" s="21">
        <v>88</v>
      </c>
      <c r="L51" s="24">
        <v>21.45</v>
      </c>
      <c r="M51" s="22">
        <v>22</v>
      </c>
      <c r="N51" s="20">
        <v>11800</v>
      </c>
      <c r="O51" s="20">
        <f t="shared" si="2"/>
        <v>11500.28</v>
      </c>
    </row>
    <row r="52" spans="1:18" ht="23.25">
      <c r="A52" s="17">
        <v>25</v>
      </c>
      <c r="B52" s="22">
        <v>6</v>
      </c>
      <c r="C52" s="25">
        <v>6.15</v>
      </c>
      <c r="D52" s="20">
        <v>11800</v>
      </c>
      <c r="E52" s="20">
        <f t="shared" si="0"/>
        <v>11500.28</v>
      </c>
      <c r="F52" s="21">
        <v>57</v>
      </c>
      <c r="G52" s="22">
        <v>14</v>
      </c>
      <c r="H52" s="24">
        <v>14.15</v>
      </c>
      <c r="I52" s="20">
        <v>11800</v>
      </c>
      <c r="J52" s="20">
        <f t="shared" si="1"/>
        <v>11500.28</v>
      </c>
      <c r="K52" s="21">
        <v>89</v>
      </c>
      <c r="L52" s="24">
        <v>22</v>
      </c>
      <c r="M52" s="22">
        <v>22.15</v>
      </c>
      <c r="N52" s="20">
        <v>11800</v>
      </c>
      <c r="O52" s="20">
        <f t="shared" si="2"/>
        <v>11500.28</v>
      </c>
    </row>
    <row r="53" spans="1:18" ht="23.25">
      <c r="A53" s="17">
        <v>26</v>
      </c>
      <c r="B53" s="19">
        <v>6.15</v>
      </c>
      <c r="C53" s="24">
        <v>6.3</v>
      </c>
      <c r="D53" s="20">
        <v>11800</v>
      </c>
      <c r="E53" s="20">
        <f t="shared" si="0"/>
        <v>11500.28</v>
      </c>
      <c r="F53" s="21">
        <v>58</v>
      </c>
      <c r="G53" s="22">
        <v>14.15</v>
      </c>
      <c r="H53" s="24">
        <v>14.3</v>
      </c>
      <c r="I53" s="20">
        <v>11800</v>
      </c>
      <c r="J53" s="20">
        <f t="shared" si="1"/>
        <v>11500.28</v>
      </c>
      <c r="K53" s="21">
        <v>90</v>
      </c>
      <c r="L53" s="24">
        <v>22.15</v>
      </c>
      <c r="M53" s="22">
        <v>22.3</v>
      </c>
      <c r="N53" s="20">
        <v>11800</v>
      </c>
      <c r="O53" s="20">
        <f t="shared" si="2"/>
        <v>11500.28</v>
      </c>
    </row>
    <row r="54" spans="1:18" ht="23.25">
      <c r="A54" s="17">
        <v>27</v>
      </c>
      <c r="B54" s="22">
        <v>6.3</v>
      </c>
      <c r="C54" s="25">
        <v>6.45</v>
      </c>
      <c r="D54" s="20">
        <v>11800</v>
      </c>
      <c r="E54" s="20">
        <f t="shared" si="0"/>
        <v>11500.28</v>
      </c>
      <c r="F54" s="21">
        <v>59</v>
      </c>
      <c r="G54" s="22">
        <v>14.3</v>
      </c>
      <c r="H54" s="24">
        <v>14.45</v>
      </c>
      <c r="I54" s="20">
        <v>11800</v>
      </c>
      <c r="J54" s="20">
        <f t="shared" si="1"/>
        <v>11500.28</v>
      </c>
      <c r="K54" s="21">
        <v>91</v>
      </c>
      <c r="L54" s="24">
        <v>22.3</v>
      </c>
      <c r="M54" s="22">
        <v>22.45</v>
      </c>
      <c r="N54" s="20">
        <v>11800</v>
      </c>
      <c r="O54" s="20">
        <f t="shared" si="2"/>
        <v>11500.28</v>
      </c>
    </row>
    <row r="55" spans="1:18" ht="23.25">
      <c r="A55" s="17">
        <v>28</v>
      </c>
      <c r="B55" s="19">
        <v>6.45</v>
      </c>
      <c r="C55" s="24">
        <v>7</v>
      </c>
      <c r="D55" s="20">
        <v>11800</v>
      </c>
      <c r="E55" s="20">
        <f t="shared" si="0"/>
        <v>11500.28</v>
      </c>
      <c r="F55" s="21">
        <v>60</v>
      </c>
      <c r="G55" s="22">
        <v>14.45</v>
      </c>
      <c r="H55" s="22">
        <v>15</v>
      </c>
      <c r="I55" s="20">
        <v>11800</v>
      </c>
      <c r="J55" s="20">
        <f t="shared" si="1"/>
        <v>11500.28</v>
      </c>
      <c r="K55" s="21">
        <v>92</v>
      </c>
      <c r="L55" s="24">
        <v>22.45</v>
      </c>
      <c r="M55" s="22">
        <v>23</v>
      </c>
      <c r="N55" s="20">
        <v>11800</v>
      </c>
      <c r="O55" s="20">
        <f t="shared" si="2"/>
        <v>11500.28</v>
      </c>
    </row>
    <row r="56" spans="1:18" ht="23.25">
      <c r="A56" s="17">
        <v>29</v>
      </c>
      <c r="B56" s="22">
        <v>7</v>
      </c>
      <c r="C56" s="25">
        <v>7.15</v>
      </c>
      <c r="D56" s="20">
        <v>11800</v>
      </c>
      <c r="E56" s="20">
        <f t="shared" si="0"/>
        <v>11500.28</v>
      </c>
      <c r="F56" s="21">
        <v>61</v>
      </c>
      <c r="G56" s="22">
        <v>15</v>
      </c>
      <c r="H56" s="22">
        <v>15.15</v>
      </c>
      <c r="I56" s="20">
        <v>11800</v>
      </c>
      <c r="J56" s="20">
        <f t="shared" si="1"/>
        <v>11500.28</v>
      </c>
      <c r="K56" s="21">
        <v>93</v>
      </c>
      <c r="L56" s="24">
        <v>23</v>
      </c>
      <c r="M56" s="22">
        <v>23.15</v>
      </c>
      <c r="N56" s="20">
        <v>11800</v>
      </c>
      <c r="O56" s="20">
        <f t="shared" si="2"/>
        <v>11500.28</v>
      </c>
    </row>
    <row r="57" spans="1:18" ht="23.25">
      <c r="A57" s="17">
        <v>30</v>
      </c>
      <c r="B57" s="19">
        <v>7.15</v>
      </c>
      <c r="C57" s="24">
        <v>7.3</v>
      </c>
      <c r="D57" s="20">
        <v>11800</v>
      </c>
      <c r="E57" s="20">
        <f t="shared" si="0"/>
        <v>11500.28</v>
      </c>
      <c r="F57" s="21">
        <v>62</v>
      </c>
      <c r="G57" s="22">
        <v>15.15</v>
      </c>
      <c r="H57" s="22">
        <v>15.3</v>
      </c>
      <c r="I57" s="20">
        <v>11800</v>
      </c>
      <c r="J57" s="20">
        <f t="shared" si="1"/>
        <v>11500.28</v>
      </c>
      <c r="K57" s="21">
        <v>94</v>
      </c>
      <c r="L57" s="22">
        <v>23.15</v>
      </c>
      <c r="M57" s="22">
        <v>23.3</v>
      </c>
      <c r="N57" s="20">
        <v>11800</v>
      </c>
      <c r="O57" s="20">
        <f t="shared" si="2"/>
        <v>11500.28</v>
      </c>
    </row>
    <row r="58" spans="1:18" ht="23.25">
      <c r="A58" s="17">
        <v>31</v>
      </c>
      <c r="B58" s="22">
        <v>7.3</v>
      </c>
      <c r="C58" s="25">
        <v>7.45</v>
      </c>
      <c r="D58" s="20">
        <v>11800</v>
      </c>
      <c r="E58" s="20">
        <f t="shared" si="0"/>
        <v>11500.28</v>
      </c>
      <c r="F58" s="21">
        <v>63</v>
      </c>
      <c r="G58" s="22">
        <v>15.3</v>
      </c>
      <c r="H58" s="22">
        <v>15.45</v>
      </c>
      <c r="I58" s="20">
        <v>11800</v>
      </c>
      <c r="J58" s="20">
        <f t="shared" si="1"/>
        <v>11500.28</v>
      </c>
      <c r="K58" s="21">
        <v>95</v>
      </c>
      <c r="L58" s="22">
        <v>23.3</v>
      </c>
      <c r="M58" s="22">
        <v>23.45</v>
      </c>
      <c r="N58" s="20">
        <v>11800</v>
      </c>
      <c r="O58" s="20">
        <f t="shared" si="2"/>
        <v>11500.28</v>
      </c>
    </row>
    <row r="59" spans="1:18" ht="23.25">
      <c r="A59" s="17">
        <v>32</v>
      </c>
      <c r="B59" s="19">
        <v>7.45</v>
      </c>
      <c r="C59" s="24">
        <v>8</v>
      </c>
      <c r="D59" s="20">
        <v>11800</v>
      </c>
      <c r="E59" s="20">
        <f t="shared" si="0"/>
        <v>11500.28</v>
      </c>
      <c r="F59" s="21">
        <v>64</v>
      </c>
      <c r="G59" s="22">
        <v>15.45</v>
      </c>
      <c r="H59" s="22">
        <v>16</v>
      </c>
      <c r="I59" s="20">
        <v>11800</v>
      </c>
      <c r="J59" s="20">
        <f t="shared" si="1"/>
        <v>11500.28</v>
      </c>
      <c r="K59" s="26">
        <v>96</v>
      </c>
      <c r="L59" s="22">
        <v>23.45</v>
      </c>
      <c r="M59" s="27">
        <v>24</v>
      </c>
      <c r="N59" s="20">
        <v>11800</v>
      </c>
      <c r="O59" s="20">
        <f t="shared" si="2"/>
        <v>11500.28</v>
      </c>
    </row>
    <row r="60" spans="1:18" ht="23.25">
      <c r="A60" s="28"/>
      <c r="B60" s="29"/>
      <c r="C60" s="30"/>
      <c r="D60" s="31">
        <f>SUM(D28:D59)</f>
        <v>377600</v>
      </c>
      <c r="E60" s="32">
        <f>SUM(E28:E59)</f>
        <v>368008.96000000025</v>
      </c>
      <c r="F60" s="33"/>
      <c r="G60" s="34"/>
      <c r="H60" s="34"/>
      <c r="I60" s="32">
        <f>SUM(I28:I59)</f>
        <v>377600</v>
      </c>
      <c r="J60" s="31">
        <f>SUM(J28:J59)</f>
        <v>368008.96000000025</v>
      </c>
      <c r="K60" s="33"/>
      <c r="L60" s="34"/>
      <c r="M60" s="34"/>
      <c r="N60" s="31">
        <f>SUM(N28:N59)</f>
        <v>377600</v>
      </c>
      <c r="O60" s="32">
        <f>SUM(O28:O59)</f>
        <v>368008.96000000025</v>
      </c>
      <c r="P60" s="12"/>
      <c r="Q60" s="35"/>
      <c r="R60" s="12"/>
    </row>
    <row r="64" spans="1:18">
      <c r="A64" s="49" t="s">
        <v>104</v>
      </c>
      <c r="B64" s="49">
        <f>SUM(D60,I60,N60)/(4000*1000)</f>
        <v>0.28320000000000001</v>
      </c>
      <c r="C64" s="49">
        <f>ROUNDDOWN(SUM(E60,J60,O60)/(4000*1000),4)</f>
        <v>0.27600000000000002</v>
      </c>
    </row>
    <row r="65" spans="1:17">
      <c r="A65" s="49"/>
      <c r="B65" s="49"/>
      <c r="C65" s="49"/>
    </row>
    <row r="66" spans="1:17">
      <c r="A66" s="49"/>
      <c r="B66" s="49"/>
      <c r="C66" s="49"/>
    </row>
    <row r="67" spans="1:17">
      <c r="A67" s="49"/>
      <c r="B67" s="49"/>
      <c r="C67" s="49"/>
    </row>
    <row r="69" spans="1:17" ht="23.25">
      <c r="A69" s="2" t="s">
        <v>30</v>
      </c>
      <c r="D69" s="31"/>
      <c r="E69" s="36"/>
      <c r="J69" s="36"/>
      <c r="O69" s="36"/>
      <c r="Q69" s="36"/>
    </row>
    <row r="70" spans="1:17" ht="23.25">
      <c r="D70" s="31"/>
      <c r="J70" s="36"/>
      <c r="Q70" s="36"/>
    </row>
    <row r="71" spans="1:17" ht="21">
      <c r="A71" s="37" t="s">
        <v>31</v>
      </c>
      <c r="B71" s="37"/>
      <c r="C71" s="37"/>
      <c r="D71" s="37"/>
      <c r="E71" s="37"/>
      <c r="F71" s="37"/>
      <c r="G71" s="37"/>
      <c r="H71" s="37"/>
      <c r="I71" s="37"/>
      <c r="J71" s="37"/>
      <c r="K71" s="37"/>
      <c r="Q71" s="36"/>
    </row>
    <row r="72" spans="1:17" ht="23.25">
      <c r="A72" s="38" t="s">
        <v>32</v>
      </c>
      <c r="B72" s="38"/>
      <c r="C72" s="38"/>
      <c r="D72" s="31"/>
      <c r="E72" s="39"/>
      <c r="H72" s="36"/>
      <c r="J72" s="36"/>
    </row>
    <row r="73" spans="1:17" ht="23.25">
      <c r="D73" s="31"/>
      <c r="E73" s="36"/>
      <c r="H73" s="36"/>
      <c r="J73" s="36"/>
    </row>
    <row r="74" spans="1:17" ht="23.25">
      <c r="D74" s="31"/>
      <c r="E74" s="36"/>
      <c r="H74" s="36"/>
      <c r="M74" s="7" t="s">
        <v>33</v>
      </c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31"/>
      <c r="E96" s="36"/>
      <c r="H96" s="36"/>
    </row>
    <row r="97" spans="4:8" ht="12.75" customHeight="1">
      <c r="D97" s="40"/>
      <c r="E97" s="36"/>
      <c r="H97" s="36"/>
    </row>
    <row r="98" spans="4:8" ht="12.75" customHeight="1">
      <c r="E98" s="36"/>
      <c r="H98" s="36"/>
    </row>
    <row r="99" spans="4:8" ht="12.75" customHeight="1">
      <c r="E99" s="36"/>
      <c r="H99" s="36"/>
    </row>
    <row r="100" spans="4:8" ht="12.75" customHeight="1">
      <c r="E100" s="36"/>
      <c r="H100" s="36"/>
    </row>
    <row r="101" spans="4:8" ht="12.75" customHeight="1">
      <c r="D101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2"/>
  <sheetViews>
    <sheetView topLeftCell="A49" zoomScale="82" zoomScaleNormal="82" workbookViewId="0">
      <selection activeCell="O26" sqref="O26"/>
    </sheetView>
  </sheetViews>
  <sheetFormatPr defaultColWidth="9.140625" defaultRowHeight="12.75" customHeight="1"/>
  <cols>
    <col min="1" max="1" width="13.28515625" customWidth="1"/>
    <col min="4" max="4" width="14.5703125" customWidth="1"/>
    <col min="5" max="5" width="14.42578125" customWidth="1"/>
    <col min="9" max="9" width="14.42578125" customWidth="1"/>
    <col min="10" max="10" width="14.5703125" customWidth="1"/>
    <col min="14" max="14" width="14.28515625" customWidth="1"/>
    <col min="15" max="15" width="13.28515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105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106</v>
      </c>
      <c r="N12" s="2" t="s">
        <v>107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60.75">
      <c r="A17" s="7" t="s">
        <v>13</v>
      </c>
      <c r="N17" s="10" t="s">
        <v>14</v>
      </c>
      <c r="O17" s="11" t="s">
        <v>108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21.5">
      <c r="A26" s="11" t="s">
        <v>25</v>
      </c>
      <c r="B26" s="61" t="s">
        <v>26</v>
      </c>
      <c r="C26" s="60"/>
      <c r="D26" s="11" t="s">
        <v>27</v>
      </c>
      <c r="E26" s="11" t="s">
        <v>28</v>
      </c>
      <c r="F26" s="11" t="s">
        <v>25</v>
      </c>
      <c r="G26" s="61" t="s">
        <v>26</v>
      </c>
      <c r="H26" s="60"/>
      <c r="I26" s="11" t="s">
        <v>27</v>
      </c>
      <c r="J26" s="11" t="s">
        <v>28</v>
      </c>
      <c r="K26" s="11" t="s">
        <v>25</v>
      </c>
      <c r="L26" s="61" t="s">
        <v>26</v>
      </c>
      <c r="M26" s="60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11800</v>
      </c>
      <c r="E28" s="20">
        <f t="shared" ref="E28:E59" si="0">D28*(100-2.54)/100</f>
        <v>11500.28</v>
      </c>
      <c r="F28" s="21">
        <v>33</v>
      </c>
      <c r="G28" s="22">
        <v>8</v>
      </c>
      <c r="H28" s="22">
        <v>8.15</v>
      </c>
      <c r="I28" s="20">
        <v>11800</v>
      </c>
      <c r="J28" s="20">
        <f t="shared" ref="J28:J59" si="1">I28*(100-2.54)/100</f>
        <v>11500.28</v>
      </c>
      <c r="K28" s="21">
        <v>65</v>
      </c>
      <c r="L28" s="22">
        <v>16</v>
      </c>
      <c r="M28" s="22">
        <v>16.149999999999999</v>
      </c>
      <c r="N28" s="20">
        <v>11800</v>
      </c>
      <c r="O28" s="20">
        <f t="shared" ref="O28:O59" si="2">N28*(100-2.54)/100</f>
        <v>11500.28</v>
      </c>
    </row>
    <row r="29" spans="1:15" ht="23.25">
      <c r="A29" s="17">
        <v>2</v>
      </c>
      <c r="B29" s="17">
        <v>0.15</v>
      </c>
      <c r="C29" s="23">
        <v>0.3</v>
      </c>
      <c r="D29" s="20">
        <v>11800</v>
      </c>
      <c r="E29" s="20">
        <f t="shared" si="0"/>
        <v>11500.28</v>
      </c>
      <c r="F29" s="21">
        <v>34</v>
      </c>
      <c r="G29" s="22">
        <v>8.15</v>
      </c>
      <c r="H29" s="22">
        <v>8.3000000000000007</v>
      </c>
      <c r="I29" s="20">
        <v>11800</v>
      </c>
      <c r="J29" s="20">
        <f t="shared" si="1"/>
        <v>11500.28</v>
      </c>
      <c r="K29" s="21">
        <v>66</v>
      </c>
      <c r="L29" s="22">
        <v>16.149999999999999</v>
      </c>
      <c r="M29" s="22">
        <v>16.3</v>
      </c>
      <c r="N29" s="20">
        <v>11800</v>
      </c>
      <c r="O29" s="20">
        <f t="shared" si="2"/>
        <v>11500.28</v>
      </c>
    </row>
    <row r="30" spans="1:15" ht="23.25">
      <c r="A30" s="17">
        <v>3</v>
      </c>
      <c r="B30" s="23">
        <v>0.3</v>
      </c>
      <c r="C30" s="19">
        <v>0.45</v>
      </c>
      <c r="D30" s="20">
        <v>11800</v>
      </c>
      <c r="E30" s="20">
        <f t="shared" si="0"/>
        <v>11500.28</v>
      </c>
      <c r="F30" s="21">
        <v>35</v>
      </c>
      <c r="G30" s="22">
        <v>8.3000000000000007</v>
      </c>
      <c r="H30" s="22">
        <v>8.4499999999999993</v>
      </c>
      <c r="I30" s="20">
        <v>11800</v>
      </c>
      <c r="J30" s="20">
        <f t="shared" si="1"/>
        <v>11500.28</v>
      </c>
      <c r="K30" s="21">
        <v>67</v>
      </c>
      <c r="L30" s="22">
        <v>16.3</v>
      </c>
      <c r="M30" s="22">
        <v>16.45</v>
      </c>
      <c r="N30" s="20">
        <v>11800</v>
      </c>
      <c r="O30" s="20">
        <f t="shared" si="2"/>
        <v>11500.28</v>
      </c>
    </row>
    <row r="31" spans="1:15" ht="23.25">
      <c r="A31" s="17">
        <v>4</v>
      </c>
      <c r="B31" s="17">
        <v>0.45</v>
      </c>
      <c r="C31" s="22">
        <v>1</v>
      </c>
      <c r="D31" s="20">
        <v>11800</v>
      </c>
      <c r="E31" s="20">
        <f t="shared" si="0"/>
        <v>11500.28</v>
      </c>
      <c r="F31" s="21">
        <v>36</v>
      </c>
      <c r="G31" s="22">
        <v>8.4499999999999993</v>
      </c>
      <c r="H31" s="22">
        <v>9</v>
      </c>
      <c r="I31" s="20">
        <v>11800</v>
      </c>
      <c r="J31" s="20">
        <f t="shared" si="1"/>
        <v>11500.28</v>
      </c>
      <c r="K31" s="21">
        <v>68</v>
      </c>
      <c r="L31" s="22">
        <v>16.45</v>
      </c>
      <c r="M31" s="22">
        <v>17</v>
      </c>
      <c r="N31" s="20">
        <v>11800</v>
      </c>
      <c r="O31" s="20">
        <f t="shared" si="2"/>
        <v>11500.28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11800</v>
      </c>
      <c r="E32" s="20">
        <f t="shared" si="0"/>
        <v>11500.28</v>
      </c>
      <c r="F32" s="21">
        <v>37</v>
      </c>
      <c r="G32" s="22">
        <v>9</v>
      </c>
      <c r="H32" s="22">
        <v>9.15</v>
      </c>
      <c r="I32" s="20">
        <v>11800</v>
      </c>
      <c r="J32" s="20">
        <f t="shared" si="1"/>
        <v>11500.28</v>
      </c>
      <c r="K32" s="21">
        <v>69</v>
      </c>
      <c r="L32" s="22">
        <v>17</v>
      </c>
      <c r="M32" s="22">
        <v>17.149999999999999</v>
      </c>
      <c r="N32" s="20">
        <v>11800</v>
      </c>
      <c r="O32" s="20">
        <f t="shared" si="2"/>
        <v>11500.28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11800</v>
      </c>
      <c r="E33" s="20">
        <f t="shared" si="0"/>
        <v>11500.28</v>
      </c>
      <c r="F33" s="21">
        <v>38</v>
      </c>
      <c r="G33" s="22">
        <v>9.15</v>
      </c>
      <c r="H33" s="22">
        <v>9.3000000000000007</v>
      </c>
      <c r="I33" s="20">
        <v>11800</v>
      </c>
      <c r="J33" s="20">
        <f t="shared" si="1"/>
        <v>11500.28</v>
      </c>
      <c r="K33" s="21">
        <v>70</v>
      </c>
      <c r="L33" s="22">
        <v>17.149999999999999</v>
      </c>
      <c r="M33" s="22">
        <v>17.3</v>
      </c>
      <c r="N33" s="20">
        <v>11800</v>
      </c>
      <c r="O33" s="20">
        <f t="shared" si="2"/>
        <v>11500.28</v>
      </c>
    </row>
    <row r="34" spans="1:15" ht="23.25">
      <c r="A34" s="17">
        <v>7</v>
      </c>
      <c r="B34" s="23">
        <v>1.3</v>
      </c>
      <c r="C34" s="19">
        <v>1.45</v>
      </c>
      <c r="D34" s="20">
        <v>11800</v>
      </c>
      <c r="E34" s="20">
        <f t="shared" si="0"/>
        <v>11500.28</v>
      </c>
      <c r="F34" s="21">
        <v>39</v>
      </c>
      <c r="G34" s="22">
        <v>9.3000000000000007</v>
      </c>
      <c r="H34" s="22">
        <v>9.4499999999999993</v>
      </c>
      <c r="I34" s="20">
        <v>11800</v>
      </c>
      <c r="J34" s="20">
        <f t="shared" si="1"/>
        <v>11500.28</v>
      </c>
      <c r="K34" s="21">
        <v>71</v>
      </c>
      <c r="L34" s="22">
        <v>17.3</v>
      </c>
      <c r="M34" s="22">
        <v>17.45</v>
      </c>
      <c r="N34" s="20">
        <v>11800</v>
      </c>
      <c r="O34" s="20">
        <f t="shared" si="2"/>
        <v>11500.28</v>
      </c>
    </row>
    <row r="35" spans="1:15" ht="23.25">
      <c r="A35" s="17">
        <v>8</v>
      </c>
      <c r="B35" s="17">
        <v>1.45</v>
      </c>
      <c r="C35" s="22">
        <v>2</v>
      </c>
      <c r="D35" s="20">
        <v>11800</v>
      </c>
      <c r="E35" s="20">
        <f t="shared" si="0"/>
        <v>11500.28</v>
      </c>
      <c r="F35" s="21">
        <v>40</v>
      </c>
      <c r="G35" s="22">
        <v>9.4499999999999993</v>
      </c>
      <c r="H35" s="22">
        <v>10</v>
      </c>
      <c r="I35" s="20">
        <v>11800</v>
      </c>
      <c r="J35" s="20">
        <f t="shared" si="1"/>
        <v>11500.28</v>
      </c>
      <c r="K35" s="21">
        <v>72</v>
      </c>
      <c r="L35" s="24">
        <v>17.45</v>
      </c>
      <c r="M35" s="22">
        <v>18</v>
      </c>
      <c r="N35" s="20">
        <v>11800</v>
      </c>
      <c r="O35" s="20">
        <f t="shared" si="2"/>
        <v>11500.28</v>
      </c>
    </row>
    <row r="36" spans="1:15" ht="23.25">
      <c r="A36" s="17">
        <v>9</v>
      </c>
      <c r="B36" s="23">
        <v>2</v>
      </c>
      <c r="C36" s="19">
        <v>2.15</v>
      </c>
      <c r="D36" s="20">
        <v>11800</v>
      </c>
      <c r="E36" s="20">
        <f t="shared" si="0"/>
        <v>11500.28</v>
      </c>
      <c r="F36" s="21">
        <v>41</v>
      </c>
      <c r="G36" s="22">
        <v>10</v>
      </c>
      <c r="H36" s="24">
        <v>10.15</v>
      </c>
      <c r="I36" s="20">
        <v>11800</v>
      </c>
      <c r="J36" s="20">
        <f t="shared" si="1"/>
        <v>11500.28</v>
      </c>
      <c r="K36" s="21">
        <v>73</v>
      </c>
      <c r="L36" s="24">
        <v>18</v>
      </c>
      <c r="M36" s="22">
        <v>18.149999999999999</v>
      </c>
      <c r="N36" s="20">
        <v>8300</v>
      </c>
      <c r="O36" s="20">
        <f t="shared" si="2"/>
        <v>8089.18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11800</v>
      </c>
      <c r="E37" s="20">
        <f t="shared" si="0"/>
        <v>11500.28</v>
      </c>
      <c r="F37" s="21">
        <v>42</v>
      </c>
      <c r="G37" s="22">
        <v>10.15</v>
      </c>
      <c r="H37" s="24">
        <v>10.3</v>
      </c>
      <c r="I37" s="20">
        <v>11800</v>
      </c>
      <c r="J37" s="20">
        <f t="shared" si="1"/>
        <v>11500.28</v>
      </c>
      <c r="K37" s="21">
        <v>74</v>
      </c>
      <c r="L37" s="24">
        <v>18.149999999999999</v>
      </c>
      <c r="M37" s="22">
        <v>18.3</v>
      </c>
      <c r="N37" s="20">
        <v>8300</v>
      </c>
      <c r="O37" s="20">
        <f t="shared" si="2"/>
        <v>8089.18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11800</v>
      </c>
      <c r="E38" s="20">
        <f t="shared" si="0"/>
        <v>11500.28</v>
      </c>
      <c r="F38" s="21">
        <v>43</v>
      </c>
      <c r="G38" s="22">
        <v>10.3</v>
      </c>
      <c r="H38" s="24">
        <v>10.45</v>
      </c>
      <c r="I38" s="20">
        <v>11800</v>
      </c>
      <c r="J38" s="20">
        <f t="shared" si="1"/>
        <v>11500.28</v>
      </c>
      <c r="K38" s="21">
        <v>75</v>
      </c>
      <c r="L38" s="24">
        <v>18.3</v>
      </c>
      <c r="M38" s="22">
        <v>18.45</v>
      </c>
      <c r="N38" s="20">
        <v>8300</v>
      </c>
      <c r="O38" s="20">
        <f t="shared" si="2"/>
        <v>8089.18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11800</v>
      </c>
      <c r="E39" s="20">
        <f t="shared" si="0"/>
        <v>11500.28</v>
      </c>
      <c r="F39" s="21">
        <v>44</v>
      </c>
      <c r="G39" s="22">
        <v>10.45</v>
      </c>
      <c r="H39" s="24">
        <v>11</v>
      </c>
      <c r="I39" s="20">
        <v>11800</v>
      </c>
      <c r="J39" s="20">
        <f t="shared" si="1"/>
        <v>11500.28</v>
      </c>
      <c r="K39" s="21">
        <v>76</v>
      </c>
      <c r="L39" s="24">
        <v>18.45</v>
      </c>
      <c r="M39" s="22">
        <v>19</v>
      </c>
      <c r="N39" s="20">
        <v>8300</v>
      </c>
      <c r="O39" s="20">
        <f t="shared" si="2"/>
        <v>8089.18</v>
      </c>
    </row>
    <row r="40" spans="1:15" ht="23.25">
      <c r="A40" s="17">
        <v>13</v>
      </c>
      <c r="B40" s="23">
        <v>3</v>
      </c>
      <c r="C40" s="25">
        <v>3.15</v>
      </c>
      <c r="D40" s="20">
        <v>11800</v>
      </c>
      <c r="E40" s="20">
        <f t="shared" si="0"/>
        <v>11500.28</v>
      </c>
      <c r="F40" s="21">
        <v>45</v>
      </c>
      <c r="G40" s="22">
        <v>11</v>
      </c>
      <c r="H40" s="24">
        <v>11.15</v>
      </c>
      <c r="I40" s="20">
        <v>11800</v>
      </c>
      <c r="J40" s="20">
        <f t="shared" si="1"/>
        <v>11500.28</v>
      </c>
      <c r="K40" s="21">
        <v>77</v>
      </c>
      <c r="L40" s="24">
        <v>19</v>
      </c>
      <c r="M40" s="22">
        <v>19.149999999999999</v>
      </c>
      <c r="N40" s="20">
        <v>8300</v>
      </c>
      <c r="O40" s="20">
        <f t="shared" si="2"/>
        <v>8089.18</v>
      </c>
    </row>
    <row r="41" spans="1:15" ht="23.25">
      <c r="A41" s="17">
        <v>14</v>
      </c>
      <c r="B41" s="17">
        <v>3.15</v>
      </c>
      <c r="C41" s="24">
        <v>3.3</v>
      </c>
      <c r="D41" s="20">
        <v>11800</v>
      </c>
      <c r="E41" s="20">
        <f t="shared" si="0"/>
        <v>11500.28</v>
      </c>
      <c r="F41" s="21">
        <v>46</v>
      </c>
      <c r="G41" s="22">
        <v>11.15</v>
      </c>
      <c r="H41" s="24">
        <v>11.3</v>
      </c>
      <c r="I41" s="20">
        <v>11800</v>
      </c>
      <c r="J41" s="20">
        <f t="shared" si="1"/>
        <v>11500.28</v>
      </c>
      <c r="K41" s="21">
        <v>78</v>
      </c>
      <c r="L41" s="24">
        <v>19.149999999999999</v>
      </c>
      <c r="M41" s="22">
        <v>19.3</v>
      </c>
      <c r="N41" s="20">
        <v>8300</v>
      </c>
      <c r="O41" s="20">
        <f t="shared" si="2"/>
        <v>8089.18</v>
      </c>
    </row>
    <row r="42" spans="1:15" ht="23.25">
      <c r="A42" s="17">
        <v>15</v>
      </c>
      <c r="B42" s="23">
        <v>3.3</v>
      </c>
      <c r="C42" s="25">
        <v>3.45</v>
      </c>
      <c r="D42" s="20">
        <v>11800</v>
      </c>
      <c r="E42" s="20">
        <f t="shared" si="0"/>
        <v>11500.28</v>
      </c>
      <c r="F42" s="21">
        <v>47</v>
      </c>
      <c r="G42" s="22">
        <v>11.3</v>
      </c>
      <c r="H42" s="24">
        <v>11.45</v>
      </c>
      <c r="I42" s="20">
        <v>11800</v>
      </c>
      <c r="J42" s="20">
        <f t="shared" si="1"/>
        <v>11500.28</v>
      </c>
      <c r="K42" s="21">
        <v>79</v>
      </c>
      <c r="L42" s="24">
        <v>19.3</v>
      </c>
      <c r="M42" s="22">
        <v>19.45</v>
      </c>
      <c r="N42" s="20">
        <v>8300</v>
      </c>
      <c r="O42" s="20">
        <f t="shared" si="2"/>
        <v>8089.18</v>
      </c>
    </row>
    <row r="43" spans="1:15" ht="23.25">
      <c r="A43" s="17">
        <v>16</v>
      </c>
      <c r="B43" s="17">
        <v>3.45</v>
      </c>
      <c r="C43" s="24">
        <v>4</v>
      </c>
      <c r="D43" s="20">
        <v>11800</v>
      </c>
      <c r="E43" s="20">
        <f t="shared" si="0"/>
        <v>11500.28</v>
      </c>
      <c r="F43" s="21">
        <v>48</v>
      </c>
      <c r="G43" s="22">
        <v>11.45</v>
      </c>
      <c r="H43" s="24">
        <v>12</v>
      </c>
      <c r="I43" s="20">
        <v>11800</v>
      </c>
      <c r="J43" s="20">
        <f t="shared" si="1"/>
        <v>11500.28</v>
      </c>
      <c r="K43" s="21">
        <v>80</v>
      </c>
      <c r="L43" s="24">
        <v>19.45</v>
      </c>
      <c r="M43" s="22">
        <v>20</v>
      </c>
      <c r="N43" s="20">
        <v>8300</v>
      </c>
      <c r="O43" s="20">
        <f t="shared" si="2"/>
        <v>8089.18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11800</v>
      </c>
      <c r="E44" s="20">
        <f t="shared" si="0"/>
        <v>11500.28</v>
      </c>
      <c r="F44" s="21">
        <v>49</v>
      </c>
      <c r="G44" s="22">
        <v>12</v>
      </c>
      <c r="H44" s="24">
        <v>12.15</v>
      </c>
      <c r="I44" s="20">
        <v>11800</v>
      </c>
      <c r="J44" s="20">
        <f t="shared" si="1"/>
        <v>11500.28</v>
      </c>
      <c r="K44" s="21">
        <v>81</v>
      </c>
      <c r="L44" s="24">
        <v>20</v>
      </c>
      <c r="M44" s="22">
        <v>20.149999999999999</v>
      </c>
      <c r="N44" s="20">
        <v>8300</v>
      </c>
      <c r="O44" s="20">
        <f t="shared" si="2"/>
        <v>8089.18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11800</v>
      </c>
      <c r="E45" s="20">
        <f t="shared" si="0"/>
        <v>11500.28</v>
      </c>
      <c r="F45" s="21">
        <v>50</v>
      </c>
      <c r="G45" s="22">
        <v>12.15</v>
      </c>
      <c r="H45" s="24">
        <v>12.3</v>
      </c>
      <c r="I45" s="20">
        <v>11800</v>
      </c>
      <c r="J45" s="20">
        <f t="shared" si="1"/>
        <v>11500.28</v>
      </c>
      <c r="K45" s="21">
        <v>82</v>
      </c>
      <c r="L45" s="24">
        <v>20.149999999999999</v>
      </c>
      <c r="M45" s="22">
        <v>20.3</v>
      </c>
      <c r="N45" s="20">
        <v>8300</v>
      </c>
      <c r="O45" s="20">
        <f t="shared" si="2"/>
        <v>8089.18</v>
      </c>
    </row>
    <row r="46" spans="1:15" ht="23.25">
      <c r="A46" s="17">
        <v>19</v>
      </c>
      <c r="B46" s="23">
        <v>4.3</v>
      </c>
      <c r="C46" s="25">
        <v>4.45</v>
      </c>
      <c r="D46" s="20">
        <v>11800</v>
      </c>
      <c r="E46" s="20">
        <f t="shared" si="0"/>
        <v>11500.28</v>
      </c>
      <c r="F46" s="21">
        <v>51</v>
      </c>
      <c r="G46" s="22">
        <v>12.3</v>
      </c>
      <c r="H46" s="24">
        <v>12.45</v>
      </c>
      <c r="I46" s="20">
        <v>11800</v>
      </c>
      <c r="J46" s="20">
        <f t="shared" si="1"/>
        <v>11500.28</v>
      </c>
      <c r="K46" s="21">
        <v>83</v>
      </c>
      <c r="L46" s="24">
        <v>20.3</v>
      </c>
      <c r="M46" s="22">
        <v>20.45</v>
      </c>
      <c r="N46" s="20">
        <v>8300</v>
      </c>
      <c r="O46" s="20">
        <f t="shared" si="2"/>
        <v>8089.18</v>
      </c>
    </row>
    <row r="47" spans="1:15" ht="23.25">
      <c r="A47" s="17">
        <v>20</v>
      </c>
      <c r="B47" s="17">
        <v>4.45</v>
      </c>
      <c r="C47" s="24">
        <v>5</v>
      </c>
      <c r="D47" s="20">
        <v>11800</v>
      </c>
      <c r="E47" s="20">
        <f t="shared" si="0"/>
        <v>11500.28</v>
      </c>
      <c r="F47" s="21">
        <v>52</v>
      </c>
      <c r="G47" s="22">
        <v>12.45</v>
      </c>
      <c r="H47" s="24">
        <v>13</v>
      </c>
      <c r="I47" s="20">
        <v>11800</v>
      </c>
      <c r="J47" s="20">
        <f t="shared" si="1"/>
        <v>11500.28</v>
      </c>
      <c r="K47" s="21">
        <v>84</v>
      </c>
      <c r="L47" s="24">
        <v>20.45</v>
      </c>
      <c r="M47" s="22">
        <v>21</v>
      </c>
      <c r="N47" s="20">
        <v>8300</v>
      </c>
      <c r="O47" s="20">
        <f t="shared" si="2"/>
        <v>8089.18</v>
      </c>
    </row>
    <row r="48" spans="1:15" ht="23.25">
      <c r="A48" s="17">
        <v>21</v>
      </c>
      <c r="B48" s="22">
        <v>5</v>
      </c>
      <c r="C48" s="25">
        <v>5.15</v>
      </c>
      <c r="D48" s="20">
        <v>11800</v>
      </c>
      <c r="E48" s="20">
        <f t="shared" si="0"/>
        <v>11500.28</v>
      </c>
      <c r="F48" s="21">
        <v>53</v>
      </c>
      <c r="G48" s="22">
        <v>13</v>
      </c>
      <c r="H48" s="24">
        <v>13.15</v>
      </c>
      <c r="I48" s="20">
        <v>11800</v>
      </c>
      <c r="J48" s="20">
        <f t="shared" si="1"/>
        <v>11500.28</v>
      </c>
      <c r="K48" s="21">
        <v>85</v>
      </c>
      <c r="L48" s="24">
        <v>21</v>
      </c>
      <c r="M48" s="22">
        <v>21.15</v>
      </c>
      <c r="N48" s="20">
        <v>8300</v>
      </c>
      <c r="O48" s="20">
        <f t="shared" si="2"/>
        <v>8089.18</v>
      </c>
    </row>
    <row r="49" spans="1:18" ht="23.25">
      <c r="A49" s="17">
        <v>22</v>
      </c>
      <c r="B49" s="19">
        <v>5.15</v>
      </c>
      <c r="C49" s="24">
        <v>5.3</v>
      </c>
      <c r="D49" s="20">
        <v>11800</v>
      </c>
      <c r="E49" s="20">
        <f t="shared" si="0"/>
        <v>11500.28</v>
      </c>
      <c r="F49" s="21">
        <v>54</v>
      </c>
      <c r="G49" s="22">
        <v>13.15</v>
      </c>
      <c r="H49" s="24">
        <v>13.3</v>
      </c>
      <c r="I49" s="20">
        <v>11800</v>
      </c>
      <c r="J49" s="20">
        <f t="shared" si="1"/>
        <v>11500.28</v>
      </c>
      <c r="K49" s="21">
        <v>86</v>
      </c>
      <c r="L49" s="24">
        <v>21.15</v>
      </c>
      <c r="M49" s="22">
        <v>21.3</v>
      </c>
      <c r="N49" s="20">
        <v>8300</v>
      </c>
      <c r="O49" s="20">
        <f t="shared" si="2"/>
        <v>8089.18</v>
      </c>
    </row>
    <row r="50" spans="1:18" ht="23.25">
      <c r="A50" s="17">
        <v>23</v>
      </c>
      <c r="B50" s="22">
        <v>5.3</v>
      </c>
      <c r="C50" s="25">
        <v>5.45</v>
      </c>
      <c r="D50" s="20">
        <v>11800</v>
      </c>
      <c r="E50" s="20">
        <f t="shared" si="0"/>
        <v>11500.28</v>
      </c>
      <c r="F50" s="21">
        <v>55</v>
      </c>
      <c r="G50" s="22">
        <v>13.3</v>
      </c>
      <c r="H50" s="24">
        <v>13.45</v>
      </c>
      <c r="I50" s="20">
        <v>11800</v>
      </c>
      <c r="J50" s="20">
        <f t="shared" si="1"/>
        <v>11500.28</v>
      </c>
      <c r="K50" s="21">
        <v>87</v>
      </c>
      <c r="L50" s="24">
        <v>21.3</v>
      </c>
      <c r="M50" s="22">
        <v>21.45</v>
      </c>
      <c r="N50" s="20">
        <v>8300</v>
      </c>
      <c r="O50" s="20">
        <f t="shared" si="2"/>
        <v>8089.18</v>
      </c>
    </row>
    <row r="51" spans="1:18" ht="23.25">
      <c r="A51" s="17">
        <v>24</v>
      </c>
      <c r="B51" s="19">
        <v>5.45</v>
      </c>
      <c r="C51" s="24">
        <v>6</v>
      </c>
      <c r="D51" s="20">
        <v>11800</v>
      </c>
      <c r="E51" s="20">
        <f t="shared" si="0"/>
        <v>11500.28</v>
      </c>
      <c r="F51" s="21">
        <v>56</v>
      </c>
      <c r="G51" s="22">
        <v>13.45</v>
      </c>
      <c r="H51" s="24">
        <v>14</v>
      </c>
      <c r="I51" s="20">
        <v>11800</v>
      </c>
      <c r="J51" s="20">
        <f t="shared" si="1"/>
        <v>11500.28</v>
      </c>
      <c r="K51" s="21">
        <v>88</v>
      </c>
      <c r="L51" s="24">
        <v>21.45</v>
      </c>
      <c r="M51" s="22">
        <v>22</v>
      </c>
      <c r="N51" s="20">
        <v>8300</v>
      </c>
      <c r="O51" s="20">
        <f t="shared" si="2"/>
        <v>8089.18</v>
      </c>
    </row>
    <row r="52" spans="1:18" ht="23.25">
      <c r="A52" s="17">
        <v>25</v>
      </c>
      <c r="B52" s="22">
        <v>6</v>
      </c>
      <c r="C52" s="25">
        <v>6.15</v>
      </c>
      <c r="D52" s="20">
        <v>11800</v>
      </c>
      <c r="E52" s="20">
        <f t="shared" si="0"/>
        <v>11500.28</v>
      </c>
      <c r="F52" s="21">
        <v>57</v>
      </c>
      <c r="G52" s="22">
        <v>14</v>
      </c>
      <c r="H52" s="24">
        <v>14.15</v>
      </c>
      <c r="I52" s="20">
        <v>11800</v>
      </c>
      <c r="J52" s="20">
        <f t="shared" si="1"/>
        <v>11500.28</v>
      </c>
      <c r="K52" s="21">
        <v>89</v>
      </c>
      <c r="L52" s="24">
        <v>22</v>
      </c>
      <c r="M52" s="22">
        <v>22.15</v>
      </c>
      <c r="N52" s="20">
        <v>8300</v>
      </c>
      <c r="O52" s="20">
        <f t="shared" si="2"/>
        <v>8089.18</v>
      </c>
    </row>
    <row r="53" spans="1:18" ht="23.25">
      <c r="A53" s="17">
        <v>26</v>
      </c>
      <c r="B53" s="19">
        <v>6.15</v>
      </c>
      <c r="C53" s="24">
        <v>6.3</v>
      </c>
      <c r="D53" s="20">
        <v>11800</v>
      </c>
      <c r="E53" s="20">
        <f t="shared" si="0"/>
        <v>11500.28</v>
      </c>
      <c r="F53" s="21">
        <v>58</v>
      </c>
      <c r="G53" s="22">
        <v>14.15</v>
      </c>
      <c r="H53" s="24">
        <v>14.3</v>
      </c>
      <c r="I53" s="20">
        <v>11800</v>
      </c>
      <c r="J53" s="20">
        <f t="shared" si="1"/>
        <v>11500.28</v>
      </c>
      <c r="K53" s="21">
        <v>90</v>
      </c>
      <c r="L53" s="24">
        <v>22.15</v>
      </c>
      <c r="M53" s="22">
        <v>22.3</v>
      </c>
      <c r="N53" s="20">
        <v>8300</v>
      </c>
      <c r="O53" s="20">
        <f t="shared" si="2"/>
        <v>8089.18</v>
      </c>
    </row>
    <row r="54" spans="1:18" ht="23.25">
      <c r="A54" s="17">
        <v>27</v>
      </c>
      <c r="B54" s="22">
        <v>6.3</v>
      </c>
      <c r="C54" s="25">
        <v>6.45</v>
      </c>
      <c r="D54" s="20">
        <v>11800</v>
      </c>
      <c r="E54" s="20">
        <f t="shared" si="0"/>
        <v>11500.28</v>
      </c>
      <c r="F54" s="21">
        <v>59</v>
      </c>
      <c r="G54" s="22">
        <v>14.3</v>
      </c>
      <c r="H54" s="24">
        <v>14.45</v>
      </c>
      <c r="I54" s="20">
        <v>11800</v>
      </c>
      <c r="J54" s="20">
        <f t="shared" si="1"/>
        <v>11500.28</v>
      </c>
      <c r="K54" s="21">
        <v>91</v>
      </c>
      <c r="L54" s="24">
        <v>22.3</v>
      </c>
      <c r="M54" s="22">
        <v>22.45</v>
      </c>
      <c r="N54" s="20">
        <v>8300</v>
      </c>
      <c r="O54" s="20">
        <f t="shared" si="2"/>
        <v>8089.18</v>
      </c>
    </row>
    <row r="55" spans="1:18" ht="23.25">
      <c r="A55" s="17">
        <v>28</v>
      </c>
      <c r="B55" s="19">
        <v>6.45</v>
      </c>
      <c r="C55" s="24">
        <v>7</v>
      </c>
      <c r="D55" s="20">
        <v>11800</v>
      </c>
      <c r="E55" s="20">
        <f t="shared" si="0"/>
        <v>11500.28</v>
      </c>
      <c r="F55" s="21">
        <v>60</v>
      </c>
      <c r="G55" s="22">
        <v>14.45</v>
      </c>
      <c r="H55" s="22">
        <v>15</v>
      </c>
      <c r="I55" s="20">
        <v>11800</v>
      </c>
      <c r="J55" s="20">
        <f t="shared" si="1"/>
        <v>11500.28</v>
      </c>
      <c r="K55" s="21">
        <v>92</v>
      </c>
      <c r="L55" s="24">
        <v>22.45</v>
      </c>
      <c r="M55" s="22">
        <v>23</v>
      </c>
      <c r="N55" s="20">
        <v>8300</v>
      </c>
      <c r="O55" s="20">
        <f t="shared" si="2"/>
        <v>8089.18</v>
      </c>
    </row>
    <row r="56" spans="1:18" ht="23.25">
      <c r="A56" s="17">
        <v>29</v>
      </c>
      <c r="B56" s="22">
        <v>7</v>
      </c>
      <c r="C56" s="25">
        <v>7.15</v>
      </c>
      <c r="D56" s="20">
        <v>11800</v>
      </c>
      <c r="E56" s="20">
        <f t="shared" si="0"/>
        <v>11500.28</v>
      </c>
      <c r="F56" s="21">
        <v>61</v>
      </c>
      <c r="G56" s="22">
        <v>15</v>
      </c>
      <c r="H56" s="22">
        <v>15.15</v>
      </c>
      <c r="I56" s="20">
        <v>11800</v>
      </c>
      <c r="J56" s="20">
        <f t="shared" si="1"/>
        <v>11500.28</v>
      </c>
      <c r="K56" s="21">
        <v>93</v>
      </c>
      <c r="L56" s="24">
        <v>23</v>
      </c>
      <c r="M56" s="22">
        <v>23.15</v>
      </c>
      <c r="N56" s="20">
        <v>8300</v>
      </c>
      <c r="O56" s="20">
        <f t="shared" si="2"/>
        <v>8089.18</v>
      </c>
    </row>
    <row r="57" spans="1:18" ht="23.25">
      <c r="A57" s="17">
        <v>30</v>
      </c>
      <c r="B57" s="19">
        <v>7.15</v>
      </c>
      <c r="C57" s="24">
        <v>7.3</v>
      </c>
      <c r="D57" s="20">
        <v>11800</v>
      </c>
      <c r="E57" s="20">
        <f t="shared" si="0"/>
        <v>11500.28</v>
      </c>
      <c r="F57" s="21">
        <v>62</v>
      </c>
      <c r="G57" s="22">
        <v>15.15</v>
      </c>
      <c r="H57" s="22">
        <v>15.3</v>
      </c>
      <c r="I57" s="20">
        <v>11800</v>
      </c>
      <c r="J57" s="20">
        <f t="shared" si="1"/>
        <v>11500.28</v>
      </c>
      <c r="K57" s="21">
        <v>94</v>
      </c>
      <c r="L57" s="22">
        <v>23.15</v>
      </c>
      <c r="M57" s="22">
        <v>23.3</v>
      </c>
      <c r="N57" s="20">
        <v>8300</v>
      </c>
      <c r="O57" s="20">
        <f t="shared" si="2"/>
        <v>8089.18</v>
      </c>
    </row>
    <row r="58" spans="1:18" ht="23.25">
      <c r="A58" s="17">
        <v>31</v>
      </c>
      <c r="B58" s="22">
        <v>7.3</v>
      </c>
      <c r="C58" s="25">
        <v>7.45</v>
      </c>
      <c r="D58" s="20">
        <v>11800</v>
      </c>
      <c r="E58" s="20">
        <f t="shared" si="0"/>
        <v>11500.28</v>
      </c>
      <c r="F58" s="21">
        <v>63</v>
      </c>
      <c r="G58" s="22">
        <v>15.3</v>
      </c>
      <c r="H58" s="22">
        <v>15.45</v>
      </c>
      <c r="I58" s="20">
        <v>11800</v>
      </c>
      <c r="J58" s="20">
        <f t="shared" si="1"/>
        <v>11500.28</v>
      </c>
      <c r="K58" s="21">
        <v>95</v>
      </c>
      <c r="L58" s="22">
        <v>23.3</v>
      </c>
      <c r="M58" s="22">
        <v>23.45</v>
      </c>
      <c r="N58" s="20">
        <v>8300</v>
      </c>
      <c r="O58" s="20">
        <f t="shared" si="2"/>
        <v>8089.18</v>
      </c>
    </row>
    <row r="59" spans="1:18" ht="23.25">
      <c r="A59" s="17">
        <v>32</v>
      </c>
      <c r="B59" s="19">
        <v>7.45</v>
      </c>
      <c r="C59" s="24">
        <v>8</v>
      </c>
      <c r="D59" s="20">
        <v>11800</v>
      </c>
      <c r="E59" s="20">
        <f t="shared" si="0"/>
        <v>11500.28</v>
      </c>
      <c r="F59" s="21">
        <v>64</v>
      </c>
      <c r="G59" s="22">
        <v>15.45</v>
      </c>
      <c r="H59" s="22">
        <v>16</v>
      </c>
      <c r="I59" s="20">
        <v>11800</v>
      </c>
      <c r="J59" s="20">
        <f t="shared" si="1"/>
        <v>11500.28</v>
      </c>
      <c r="K59" s="26">
        <v>96</v>
      </c>
      <c r="L59" s="22">
        <v>23.45</v>
      </c>
      <c r="M59" s="27">
        <v>24</v>
      </c>
      <c r="N59" s="20">
        <v>8300</v>
      </c>
      <c r="O59" s="20">
        <f t="shared" si="2"/>
        <v>8089.18</v>
      </c>
    </row>
    <row r="60" spans="1:18" ht="23.25">
      <c r="A60" s="28"/>
      <c r="B60" s="29"/>
      <c r="C60" s="30"/>
      <c r="D60" s="31">
        <f>SUM(D28:D59)</f>
        <v>377600</v>
      </c>
      <c r="E60" s="32">
        <f>SUM(E28:E59)</f>
        <v>368008.96000000025</v>
      </c>
      <c r="F60" s="33"/>
      <c r="G60" s="34"/>
      <c r="H60" s="34"/>
      <c r="I60" s="32">
        <f>SUM(I28:I59)</f>
        <v>377600</v>
      </c>
      <c r="J60" s="31">
        <f>SUM(J28:J59)</f>
        <v>368008.96000000025</v>
      </c>
      <c r="K60" s="33"/>
      <c r="L60" s="34"/>
      <c r="M60" s="34"/>
      <c r="N60" s="31">
        <f>SUM(N28:N59)</f>
        <v>293600</v>
      </c>
      <c r="O60" s="32">
        <f>SUM(O28:O59)</f>
        <v>286142.55999999988</v>
      </c>
      <c r="P60" s="12"/>
      <c r="Q60" s="35"/>
      <c r="R60" s="12"/>
    </row>
    <row r="64" spans="1:18">
      <c r="A64" s="49" t="s">
        <v>109</v>
      </c>
      <c r="B64" s="49">
        <f>SUM(D60,I60,N60)/(4000*1000)</f>
        <v>0.26219999999999999</v>
      </c>
      <c r="C64" s="49">
        <f>ROUNDDOWN(SUM(E60,J60,O60)/(4000*1000),4)</f>
        <v>0.2555</v>
      </c>
    </row>
    <row r="65" spans="1:17">
      <c r="A65" s="49"/>
      <c r="B65" s="49"/>
      <c r="C65" s="49"/>
    </row>
    <row r="66" spans="1:17">
      <c r="A66" s="49"/>
      <c r="B66" s="49"/>
      <c r="C66" s="49"/>
    </row>
    <row r="67" spans="1:17">
      <c r="A67" s="49"/>
      <c r="B67" s="49"/>
      <c r="C67" s="49"/>
    </row>
    <row r="68" spans="1:17">
      <c r="A68" s="49"/>
      <c r="B68" s="49"/>
      <c r="C68" s="49"/>
    </row>
    <row r="70" spans="1:17" ht="23.25">
      <c r="A70" s="2" t="s">
        <v>30</v>
      </c>
      <c r="D70" s="31"/>
      <c r="E70" s="36"/>
      <c r="J70" s="36"/>
      <c r="O70" s="36"/>
      <c r="Q70" s="36"/>
    </row>
    <row r="71" spans="1:17" ht="23.25">
      <c r="D71" s="31"/>
      <c r="J71" s="36"/>
      <c r="Q71" s="36"/>
    </row>
    <row r="72" spans="1:17" ht="21">
      <c r="A72" s="37" t="s">
        <v>31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Q72" s="36"/>
    </row>
    <row r="73" spans="1:17" ht="23.25">
      <c r="A73" s="38" t="s">
        <v>32</v>
      </c>
      <c r="B73" s="38"/>
      <c r="C73" s="38"/>
      <c r="D73" s="31"/>
      <c r="E73" s="39"/>
      <c r="H73" s="36"/>
      <c r="J73" s="36"/>
    </row>
    <row r="74" spans="1:17" ht="23.25">
      <c r="D74" s="31"/>
      <c r="E74" s="36"/>
      <c r="H74" s="36"/>
      <c r="J74" s="36"/>
    </row>
    <row r="75" spans="1:17" ht="23.25">
      <c r="D75" s="31"/>
      <c r="E75" s="36"/>
      <c r="H75" s="36"/>
      <c r="M75" s="7" t="s">
        <v>33</v>
      </c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31"/>
      <c r="E96" s="36"/>
      <c r="H96" s="36"/>
    </row>
    <row r="97" spans="4:8" ht="12.75" customHeight="1">
      <c r="D97" s="31"/>
      <c r="E97" s="36"/>
      <c r="H97" s="36"/>
    </row>
    <row r="98" spans="4:8" ht="12.75" customHeight="1">
      <c r="D98" s="40"/>
      <c r="E98" s="36"/>
      <c r="H98" s="36"/>
    </row>
    <row r="99" spans="4:8" ht="12.75" customHeight="1">
      <c r="E99" s="36"/>
      <c r="H99" s="36"/>
    </row>
    <row r="100" spans="4:8" ht="12.75" customHeight="1">
      <c r="E100" s="36"/>
      <c r="H100" s="36"/>
    </row>
    <row r="101" spans="4:8" ht="12.75" customHeight="1">
      <c r="E101" s="36"/>
      <c r="H101" s="36"/>
    </row>
    <row r="102" spans="4:8" ht="12.75" customHeight="1">
      <c r="D102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5"/>
  <sheetViews>
    <sheetView topLeftCell="A43" zoomScale="85" zoomScaleNormal="85" workbookViewId="0">
      <selection activeCell="L26" sqref="L26:M26"/>
    </sheetView>
  </sheetViews>
  <sheetFormatPr defaultColWidth="9.140625" defaultRowHeight="12.75" customHeight="1"/>
  <cols>
    <col min="1" max="1" width="12.85546875" customWidth="1"/>
    <col min="2" max="2" width="10" customWidth="1"/>
    <col min="4" max="4" width="15.28515625" customWidth="1"/>
    <col min="5" max="5" width="13.42578125" customWidth="1"/>
    <col min="6" max="6" width="11.140625" customWidth="1"/>
    <col min="7" max="7" width="11" customWidth="1"/>
    <col min="9" max="9" width="15" customWidth="1"/>
    <col min="10" max="10" width="14.42578125" customWidth="1"/>
    <col min="12" max="12" width="10.7109375" customWidth="1"/>
    <col min="13" max="13" width="11.85546875" customWidth="1"/>
    <col min="14" max="14" width="15.7109375" customWidth="1"/>
    <col min="15" max="15" width="14.855468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35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36</v>
      </c>
      <c r="N12" s="2" t="s">
        <v>37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01.25">
      <c r="A26" s="11" t="s">
        <v>25</v>
      </c>
      <c r="B26" s="65" t="s">
        <v>26</v>
      </c>
      <c r="C26" s="66"/>
      <c r="D26" s="11" t="s">
        <v>27</v>
      </c>
      <c r="E26" s="11" t="s">
        <v>28</v>
      </c>
      <c r="F26" s="11" t="s">
        <v>25</v>
      </c>
      <c r="G26" s="64" t="s">
        <v>26</v>
      </c>
      <c r="H26" s="63"/>
      <c r="I26" s="11" t="s">
        <v>27</v>
      </c>
      <c r="J26" s="11" t="s">
        <v>28</v>
      </c>
      <c r="K26" s="11" t="s">
        <v>25</v>
      </c>
      <c r="L26" s="64" t="s">
        <v>26</v>
      </c>
      <c r="M26" s="63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10780</v>
      </c>
      <c r="E28" s="20">
        <f t="shared" ref="E28:E59" si="0">D28*(100-2.54)/100</f>
        <v>10506.188</v>
      </c>
      <c r="F28" s="21">
        <v>33</v>
      </c>
      <c r="G28" s="22">
        <v>8</v>
      </c>
      <c r="H28" s="22">
        <v>8.15</v>
      </c>
      <c r="I28" s="20">
        <v>10780</v>
      </c>
      <c r="J28" s="20">
        <f t="shared" ref="J28:J59" si="1">I28*(100-2.54)/100</f>
        <v>10506.188</v>
      </c>
      <c r="K28" s="21">
        <v>65</v>
      </c>
      <c r="L28" s="22">
        <v>16</v>
      </c>
      <c r="M28" s="22">
        <v>16.149999999999999</v>
      </c>
      <c r="N28" s="20">
        <v>10780</v>
      </c>
      <c r="O28" s="20">
        <f t="shared" ref="O28:O59" si="2">N28*(100-2.54)/100</f>
        <v>10506.188</v>
      </c>
    </row>
    <row r="29" spans="1:15" ht="23.25">
      <c r="A29" s="17">
        <v>2</v>
      </c>
      <c r="B29" s="17">
        <v>0.15</v>
      </c>
      <c r="C29" s="23">
        <v>0.3</v>
      </c>
      <c r="D29" s="20">
        <v>10780</v>
      </c>
      <c r="E29" s="20">
        <f t="shared" si="0"/>
        <v>10506.188</v>
      </c>
      <c r="F29" s="21">
        <v>34</v>
      </c>
      <c r="G29" s="22">
        <v>8.15</v>
      </c>
      <c r="H29" s="22">
        <v>8.3000000000000007</v>
      </c>
      <c r="I29" s="20">
        <v>10780</v>
      </c>
      <c r="J29" s="20">
        <f t="shared" si="1"/>
        <v>10506.188</v>
      </c>
      <c r="K29" s="21">
        <v>66</v>
      </c>
      <c r="L29" s="22">
        <v>16.149999999999999</v>
      </c>
      <c r="M29" s="22">
        <v>16.3</v>
      </c>
      <c r="N29" s="20">
        <v>10780</v>
      </c>
      <c r="O29" s="20">
        <f t="shared" si="2"/>
        <v>10506.188</v>
      </c>
    </row>
    <row r="30" spans="1:15" ht="23.25">
      <c r="A30" s="17">
        <v>3</v>
      </c>
      <c r="B30" s="23">
        <v>0.3</v>
      </c>
      <c r="C30" s="19">
        <v>0.45</v>
      </c>
      <c r="D30" s="20">
        <v>10780</v>
      </c>
      <c r="E30" s="20">
        <f t="shared" si="0"/>
        <v>10506.188</v>
      </c>
      <c r="F30" s="21">
        <v>35</v>
      </c>
      <c r="G30" s="22">
        <v>8.3000000000000007</v>
      </c>
      <c r="H30" s="22">
        <v>8.4499999999999993</v>
      </c>
      <c r="I30" s="20">
        <v>10780</v>
      </c>
      <c r="J30" s="20">
        <f t="shared" si="1"/>
        <v>10506.188</v>
      </c>
      <c r="K30" s="21">
        <v>67</v>
      </c>
      <c r="L30" s="22">
        <v>16.3</v>
      </c>
      <c r="M30" s="22">
        <v>16.45</v>
      </c>
      <c r="N30" s="20">
        <v>10780</v>
      </c>
      <c r="O30" s="20">
        <f t="shared" si="2"/>
        <v>10506.188</v>
      </c>
    </row>
    <row r="31" spans="1:15" ht="23.25">
      <c r="A31" s="17">
        <v>4</v>
      </c>
      <c r="B31" s="17">
        <v>0.45</v>
      </c>
      <c r="C31" s="22">
        <v>1</v>
      </c>
      <c r="D31" s="20">
        <v>10780</v>
      </c>
      <c r="E31" s="20">
        <f t="shared" si="0"/>
        <v>10506.188</v>
      </c>
      <c r="F31" s="21">
        <v>36</v>
      </c>
      <c r="G31" s="22">
        <v>8.4499999999999993</v>
      </c>
      <c r="H31" s="22">
        <v>9</v>
      </c>
      <c r="I31" s="20">
        <v>10780</v>
      </c>
      <c r="J31" s="20">
        <f t="shared" si="1"/>
        <v>10506.188</v>
      </c>
      <c r="K31" s="21">
        <v>68</v>
      </c>
      <c r="L31" s="22">
        <v>16.45</v>
      </c>
      <c r="M31" s="22">
        <v>17</v>
      </c>
      <c r="N31" s="20">
        <v>10780</v>
      </c>
      <c r="O31" s="20">
        <f t="shared" si="2"/>
        <v>10506.188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10780</v>
      </c>
      <c r="E32" s="20">
        <f t="shared" si="0"/>
        <v>10506.188</v>
      </c>
      <c r="F32" s="21">
        <v>37</v>
      </c>
      <c r="G32" s="22">
        <v>9</v>
      </c>
      <c r="H32" s="22">
        <v>9.15</v>
      </c>
      <c r="I32" s="20">
        <v>10780</v>
      </c>
      <c r="J32" s="20">
        <f t="shared" si="1"/>
        <v>10506.188</v>
      </c>
      <c r="K32" s="21">
        <v>69</v>
      </c>
      <c r="L32" s="22">
        <v>17</v>
      </c>
      <c r="M32" s="22">
        <v>17.149999999999999</v>
      </c>
      <c r="N32" s="20">
        <v>10780</v>
      </c>
      <c r="O32" s="20">
        <f t="shared" si="2"/>
        <v>10506.188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10780</v>
      </c>
      <c r="E33" s="20">
        <f t="shared" si="0"/>
        <v>10506.188</v>
      </c>
      <c r="F33" s="21">
        <v>38</v>
      </c>
      <c r="G33" s="22">
        <v>9.15</v>
      </c>
      <c r="H33" s="22">
        <v>9.3000000000000007</v>
      </c>
      <c r="I33" s="20">
        <v>10780</v>
      </c>
      <c r="J33" s="20">
        <f t="shared" si="1"/>
        <v>10506.188</v>
      </c>
      <c r="K33" s="21">
        <v>70</v>
      </c>
      <c r="L33" s="22">
        <v>17.149999999999999</v>
      </c>
      <c r="M33" s="22">
        <v>17.3</v>
      </c>
      <c r="N33" s="20">
        <v>10780</v>
      </c>
      <c r="O33" s="20">
        <f t="shared" si="2"/>
        <v>10506.188</v>
      </c>
    </row>
    <row r="34" spans="1:15" ht="23.25">
      <c r="A34" s="17">
        <v>7</v>
      </c>
      <c r="B34" s="23">
        <v>1.3</v>
      </c>
      <c r="C34" s="19">
        <v>1.45</v>
      </c>
      <c r="D34" s="20">
        <v>10780</v>
      </c>
      <c r="E34" s="20">
        <f t="shared" si="0"/>
        <v>10506.188</v>
      </c>
      <c r="F34" s="21">
        <v>39</v>
      </c>
      <c r="G34" s="22">
        <v>9.3000000000000007</v>
      </c>
      <c r="H34" s="22">
        <v>9.4499999999999993</v>
      </c>
      <c r="I34" s="20">
        <v>10780</v>
      </c>
      <c r="J34" s="20">
        <f t="shared" si="1"/>
        <v>10506.188</v>
      </c>
      <c r="K34" s="21">
        <v>71</v>
      </c>
      <c r="L34" s="22">
        <v>17.3</v>
      </c>
      <c r="M34" s="22">
        <v>17.45</v>
      </c>
      <c r="N34" s="20">
        <v>10780</v>
      </c>
      <c r="O34" s="20">
        <f t="shared" si="2"/>
        <v>10506.188</v>
      </c>
    </row>
    <row r="35" spans="1:15" ht="23.25">
      <c r="A35" s="17">
        <v>8</v>
      </c>
      <c r="B35" s="17">
        <v>1.45</v>
      </c>
      <c r="C35" s="22">
        <v>2</v>
      </c>
      <c r="D35" s="20">
        <v>10780</v>
      </c>
      <c r="E35" s="20">
        <f t="shared" si="0"/>
        <v>10506.188</v>
      </c>
      <c r="F35" s="21">
        <v>40</v>
      </c>
      <c r="G35" s="22">
        <v>9.4499999999999993</v>
      </c>
      <c r="H35" s="22">
        <v>10</v>
      </c>
      <c r="I35" s="20">
        <v>10780</v>
      </c>
      <c r="J35" s="20">
        <f t="shared" si="1"/>
        <v>10506.188</v>
      </c>
      <c r="K35" s="21">
        <v>72</v>
      </c>
      <c r="L35" s="24">
        <v>17.45</v>
      </c>
      <c r="M35" s="22">
        <v>18</v>
      </c>
      <c r="N35" s="20">
        <v>10780</v>
      </c>
      <c r="O35" s="20">
        <f t="shared" si="2"/>
        <v>10506.188</v>
      </c>
    </row>
    <row r="36" spans="1:15" ht="23.25">
      <c r="A36" s="17">
        <v>9</v>
      </c>
      <c r="B36" s="23">
        <v>2</v>
      </c>
      <c r="C36" s="19">
        <v>2.15</v>
      </c>
      <c r="D36" s="20">
        <v>10780</v>
      </c>
      <c r="E36" s="20">
        <f t="shared" si="0"/>
        <v>10506.188</v>
      </c>
      <c r="F36" s="21">
        <v>41</v>
      </c>
      <c r="G36" s="22">
        <v>10</v>
      </c>
      <c r="H36" s="24">
        <v>10.15</v>
      </c>
      <c r="I36" s="20">
        <v>10780</v>
      </c>
      <c r="J36" s="20">
        <f t="shared" si="1"/>
        <v>10506.188</v>
      </c>
      <c r="K36" s="21">
        <v>73</v>
      </c>
      <c r="L36" s="24">
        <v>18</v>
      </c>
      <c r="M36" s="22">
        <v>18.149999999999999</v>
      </c>
      <c r="N36" s="20">
        <v>10780</v>
      </c>
      <c r="O36" s="20">
        <f t="shared" si="2"/>
        <v>10506.188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10780</v>
      </c>
      <c r="E37" s="20">
        <f t="shared" si="0"/>
        <v>10506.188</v>
      </c>
      <c r="F37" s="21">
        <v>42</v>
      </c>
      <c r="G37" s="22">
        <v>10.15</v>
      </c>
      <c r="H37" s="24">
        <v>10.3</v>
      </c>
      <c r="I37" s="20">
        <v>10780</v>
      </c>
      <c r="J37" s="20">
        <f t="shared" si="1"/>
        <v>10506.188</v>
      </c>
      <c r="K37" s="21">
        <v>74</v>
      </c>
      <c r="L37" s="24">
        <v>18.149999999999999</v>
      </c>
      <c r="M37" s="22">
        <v>18.3</v>
      </c>
      <c r="N37" s="20">
        <v>10780</v>
      </c>
      <c r="O37" s="20">
        <f t="shared" si="2"/>
        <v>10506.188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10780</v>
      </c>
      <c r="E38" s="20">
        <f t="shared" si="0"/>
        <v>10506.188</v>
      </c>
      <c r="F38" s="21">
        <v>43</v>
      </c>
      <c r="G38" s="22">
        <v>10.3</v>
      </c>
      <c r="H38" s="24">
        <v>10.45</v>
      </c>
      <c r="I38" s="20">
        <v>10780</v>
      </c>
      <c r="J38" s="20">
        <f t="shared" si="1"/>
        <v>10506.188</v>
      </c>
      <c r="K38" s="21">
        <v>75</v>
      </c>
      <c r="L38" s="24">
        <v>18.3</v>
      </c>
      <c r="M38" s="22">
        <v>18.45</v>
      </c>
      <c r="N38" s="20">
        <v>10780</v>
      </c>
      <c r="O38" s="20">
        <f t="shared" si="2"/>
        <v>10506.188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10780</v>
      </c>
      <c r="E39" s="20">
        <f t="shared" si="0"/>
        <v>10506.188</v>
      </c>
      <c r="F39" s="21">
        <v>44</v>
      </c>
      <c r="G39" s="22">
        <v>10.45</v>
      </c>
      <c r="H39" s="24">
        <v>11</v>
      </c>
      <c r="I39" s="20">
        <v>10780</v>
      </c>
      <c r="J39" s="20">
        <f t="shared" si="1"/>
        <v>10506.188</v>
      </c>
      <c r="K39" s="21">
        <v>76</v>
      </c>
      <c r="L39" s="24">
        <v>18.45</v>
      </c>
      <c r="M39" s="22">
        <v>19</v>
      </c>
      <c r="N39" s="20">
        <v>10780</v>
      </c>
      <c r="O39" s="20">
        <f t="shared" si="2"/>
        <v>10506.188</v>
      </c>
    </row>
    <row r="40" spans="1:15" ht="23.25">
      <c r="A40" s="17">
        <v>13</v>
      </c>
      <c r="B40" s="23">
        <v>3</v>
      </c>
      <c r="C40" s="25">
        <v>3.15</v>
      </c>
      <c r="D40" s="20">
        <v>10780</v>
      </c>
      <c r="E40" s="20">
        <f t="shared" si="0"/>
        <v>10506.188</v>
      </c>
      <c r="F40" s="21">
        <v>45</v>
      </c>
      <c r="G40" s="22">
        <v>11</v>
      </c>
      <c r="H40" s="24">
        <v>11.15</v>
      </c>
      <c r="I40" s="20">
        <v>10780</v>
      </c>
      <c r="J40" s="20">
        <f t="shared" si="1"/>
        <v>10506.188</v>
      </c>
      <c r="K40" s="21">
        <v>77</v>
      </c>
      <c r="L40" s="24">
        <v>19</v>
      </c>
      <c r="M40" s="22">
        <v>19.149999999999999</v>
      </c>
      <c r="N40" s="20">
        <v>10780</v>
      </c>
      <c r="O40" s="20">
        <f t="shared" si="2"/>
        <v>10506.188</v>
      </c>
    </row>
    <row r="41" spans="1:15" ht="23.25">
      <c r="A41" s="17">
        <v>14</v>
      </c>
      <c r="B41" s="17">
        <v>3.15</v>
      </c>
      <c r="C41" s="24">
        <v>3.3</v>
      </c>
      <c r="D41" s="20">
        <v>10780</v>
      </c>
      <c r="E41" s="20">
        <f t="shared" si="0"/>
        <v>10506.188</v>
      </c>
      <c r="F41" s="21">
        <v>46</v>
      </c>
      <c r="G41" s="22">
        <v>11.15</v>
      </c>
      <c r="H41" s="24">
        <v>11.3</v>
      </c>
      <c r="I41" s="20">
        <v>10780</v>
      </c>
      <c r="J41" s="20">
        <f t="shared" si="1"/>
        <v>10506.188</v>
      </c>
      <c r="K41" s="21">
        <v>78</v>
      </c>
      <c r="L41" s="24">
        <v>19.149999999999999</v>
      </c>
      <c r="M41" s="22">
        <v>19.3</v>
      </c>
      <c r="N41" s="20">
        <v>10780</v>
      </c>
      <c r="O41" s="20">
        <f t="shared" si="2"/>
        <v>10506.188</v>
      </c>
    </row>
    <row r="42" spans="1:15" ht="23.25">
      <c r="A42" s="17">
        <v>15</v>
      </c>
      <c r="B42" s="23">
        <v>3.3</v>
      </c>
      <c r="C42" s="25">
        <v>3.45</v>
      </c>
      <c r="D42" s="20">
        <v>10780</v>
      </c>
      <c r="E42" s="20">
        <f t="shared" si="0"/>
        <v>10506.188</v>
      </c>
      <c r="F42" s="21">
        <v>47</v>
      </c>
      <c r="G42" s="22">
        <v>11.3</v>
      </c>
      <c r="H42" s="24">
        <v>11.45</v>
      </c>
      <c r="I42" s="20">
        <v>10780</v>
      </c>
      <c r="J42" s="20">
        <f t="shared" si="1"/>
        <v>10506.188</v>
      </c>
      <c r="K42" s="21">
        <v>79</v>
      </c>
      <c r="L42" s="24">
        <v>19.3</v>
      </c>
      <c r="M42" s="22">
        <v>19.45</v>
      </c>
      <c r="N42" s="20">
        <v>10780</v>
      </c>
      <c r="O42" s="20">
        <f t="shared" si="2"/>
        <v>10506.188</v>
      </c>
    </row>
    <row r="43" spans="1:15" ht="23.25">
      <c r="A43" s="17">
        <v>16</v>
      </c>
      <c r="B43" s="17">
        <v>3.45</v>
      </c>
      <c r="C43" s="24">
        <v>4</v>
      </c>
      <c r="D43" s="20">
        <v>10780</v>
      </c>
      <c r="E43" s="20">
        <f t="shared" si="0"/>
        <v>10506.188</v>
      </c>
      <c r="F43" s="21">
        <v>48</v>
      </c>
      <c r="G43" s="22">
        <v>11.45</v>
      </c>
      <c r="H43" s="24">
        <v>12</v>
      </c>
      <c r="I43" s="20">
        <v>10780</v>
      </c>
      <c r="J43" s="20">
        <f t="shared" si="1"/>
        <v>10506.188</v>
      </c>
      <c r="K43" s="21">
        <v>80</v>
      </c>
      <c r="L43" s="24">
        <v>19.45</v>
      </c>
      <c r="M43" s="22">
        <v>20</v>
      </c>
      <c r="N43" s="20">
        <v>10780</v>
      </c>
      <c r="O43" s="20">
        <f t="shared" si="2"/>
        <v>10506.188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10780</v>
      </c>
      <c r="E44" s="20">
        <f t="shared" si="0"/>
        <v>10506.188</v>
      </c>
      <c r="F44" s="21">
        <v>49</v>
      </c>
      <c r="G44" s="22">
        <v>12</v>
      </c>
      <c r="H44" s="24">
        <v>12.15</v>
      </c>
      <c r="I44" s="20">
        <v>10780</v>
      </c>
      <c r="J44" s="20">
        <f t="shared" si="1"/>
        <v>10506.188</v>
      </c>
      <c r="K44" s="21">
        <v>81</v>
      </c>
      <c r="L44" s="24">
        <v>20</v>
      </c>
      <c r="M44" s="22">
        <v>20.149999999999999</v>
      </c>
      <c r="N44" s="20">
        <v>10780</v>
      </c>
      <c r="O44" s="20">
        <f t="shared" si="2"/>
        <v>10506.188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10780</v>
      </c>
      <c r="E45" s="20">
        <f t="shared" si="0"/>
        <v>10506.188</v>
      </c>
      <c r="F45" s="21">
        <v>50</v>
      </c>
      <c r="G45" s="22">
        <v>12.15</v>
      </c>
      <c r="H45" s="24">
        <v>12.3</v>
      </c>
      <c r="I45" s="20">
        <v>10780</v>
      </c>
      <c r="J45" s="20">
        <f t="shared" si="1"/>
        <v>10506.188</v>
      </c>
      <c r="K45" s="21">
        <v>82</v>
      </c>
      <c r="L45" s="24">
        <v>20.149999999999999</v>
      </c>
      <c r="M45" s="22">
        <v>20.3</v>
      </c>
      <c r="N45" s="20">
        <v>10780</v>
      </c>
      <c r="O45" s="20">
        <f t="shared" si="2"/>
        <v>10506.188</v>
      </c>
    </row>
    <row r="46" spans="1:15" ht="23.25">
      <c r="A46" s="17">
        <v>19</v>
      </c>
      <c r="B46" s="23">
        <v>4.3</v>
      </c>
      <c r="C46" s="25">
        <v>4.45</v>
      </c>
      <c r="D46" s="20">
        <v>10780</v>
      </c>
      <c r="E46" s="20">
        <f t="shared" si="0"/>
        <v>10506.188</v>
      </c>
      <c r="F46" s="21">
        <v>51</v>
      </c>
      <c r="G46" s="22">
        <v>12.3</v>
      </c>
      <c r="H46" s="24">
        <v>12.45</v>
      </c>
      <c r="I46" s="20">
        <v>10780</v>
      </c>
      <c r="J46" s="20">
        <f t="shared" si="1"/>
        <v>10506.188</v>
      </c>
      <c r="K46" s="21">
        <v>83</v>
      </c>
      <c r="L46" s="24">
        <v>20.3</v>
      </c>
      <c r="M46" s="22">
        <v>20.45</v>
      </c>
      <c r="N46" s="20">
        <v>10780</v>
      </c>
      <c r="O46" s="20">
        <f t="shared" si="2"/>
        <v>10506.188</v>
      </c>
    </row>
    <row r="47" spans="1:15" ht="23.25">
      <c r="A47" s="17">
        <v>20</v>
      </c>
      <c r="B47" s="17">
        <v>4.45</v>
      </c>
      <c r="C47" s="24">
        <v>5</v>
      </c>
      <c r="D47" s="20">
        <v>10780</v>
      </c>
      <c r="E47" s="20">
        <f t="shared" si="0"/>
        <v>10506.188</v>
      </c>
      <c r="F47" s="21">
        <v>52</v>
      </c>
      <c r="G47" s="22">
        <v>12.45</v>
      </c>
      <c r="H47" s="24">
        <v>13</v>
      </c>
      <c r="I47" s="20">
        <v>10780</v>
      </c>
      <c r="J47" s="20">
        <f t="shared" si="1"/>
        <v>10506.188</v>
      </c>
      <c r="K47" s="21">
        <v>84</v>
      </c>
      <c r="L47" s="24">
        <v>20.45</v>
      </c>
      <c r="M47" s="22">
        <v>21</v>
      </c>
      <c r="N47" s="20">
        <v>10780</v>
      </c>
      <c r="O47" s="20">
        <f t="shared" si="2"/>
        <v>10506.188</v>
      </c>
    </row>
    <row r="48" spans="1:15" ht="23.25">
      <c r="A48" s="17">
        <v>21</v>
      </c>
      <c r="B48" s="22">
        <v>5</v>
      </c>
      <c r="C48" s="25">
        <v>5.15</v>
      </c>
      <c r="D48" s="20">
        <v>10780</v>
      </c>
      <c r="E48" s="20">
        <f t="shared" si="0"/>
        <v>10506.188</v>
      </c>
      <c r="F48" s="21">
        <v>53</v>
      </c>
      <c r="G48" s="22">
        <v>13</v>
      </c>
      <c r="H48" s="24">
        <v>13.15</v>
      </c>
      <c r="I48" s="20">
        <v>10780</v>
      </c>
      <c r="J48" s="20">
        <f t="shared" si="1"/>
        <v>10506.188</v>
      </c>
      <c r="K48" s="21">
        <v>85</v>
      </c>
      <c r="L48" s="24">
        <v>21</v>
      </c>
      <c r="M48" s="22">
        <v>21.15</v>
      </c>
      <c r="N48" s="20">
        <v>10780</v>
      </c>
      <c r="O48" s="20">
        <f t="shared" si="2"/>
        <v>10506.188</v>
      </c>
    </row>
    <row r="49" spans="1:18" ht="23.25">
      <c r="A49" s="17">
        <v>22</v>
      </c>
      <c r="B49" s="19">
        <v>5.15</v>
      </c>
      <c r="C49" s="24">
        <v>5.3</v>
      </c>
      <c r="D49" s="20">
        <v>10780</v>
      </c>
      <c r="E49" s="20">
        <f t="shared" si="0"/>
        <v>10506.188</v>
      </c>
      <c r="F49" s="21">
        <v>54</v>
      </c>
      <c r="G49" s="22">
        <v>13.15</v>
      </c>
      <c r="H49" s="24">
        <v>13.3</v>
      </c>
      <c r="I49" s="20">
        <v>10780</v>
      </c>
      <c r="J49" s="20">
        <f t="shared" si="1"/>
        <v>10506.188</v>
      </c>
      <c r="K49" s="21">
        <v>86</v>
      </c>
      <c r="L49" s="24">
        <v>21.15</v>
      </c>
      <c r="M49" s="22">
        <v>21.3</v>
      </c>
      <c r="N49" s="20">
        <v>10780</v>
      </c>
      <c r="O49" s="20">
        <f t="shared" si="2"/>
        <v>10506.188</v>
      </c>
    </row>
    <row r="50" spans="1:18" ht="23.25">
      <c r="A50" s="17">
        <v>23</v>
      </c>
      <c r="B50" s="22">
        <v>5.3</v>
      </c>
      <c r="C50" s="25">
        <v>5.45</v>
      </c>
      <c r="D50" s="20">
        <v>10780</v>
      </c>
      <c r="E50" s="20">
        <f t="shared" si="0"/>
        <v>10506.188</v>
      </c>
      <c r="F50" s="21">
        <v>55</v>
      </c>
      <c r="G50" s="22">
        <v>13.3</v>
      </c>
      <c r="H50" s="24">
        <v>13.45</v>
      </c>
      <c r="I50" s="20">
        <v>10780</v>
      </c>
      <c r="J50" s="20">
        <f t="shared" si="1"/>
        <v>10506.188</v>
      </c>
      <c r="K50" s="21">
        <v>87</v>
      </c>
      <c r="L50" s="24">
        <v>21.3</v>
      </c>
      <c r="M50" s="22">
        <v>21.45</v>
      </c>
      <c r="N50" s="20">
        <v>10780</v>
      </c>
      <c r="O50" s="20">
        <f t="shared" si="2"/>
        <v>10506.188</v>
      </c>
    </row>
    <row r="51" spans="1:18" ht="23.25">
      <c r="A51" s="17">
        <v>24</v>
      </c>
      <c r="B51" s="19">
        <v>5.45</v>
      </c>
      <c r="C51" s="24">
        <v>6</v>
      </c>
      <c r="D51" s="20">
        <v>10780</v>
      </c>
      <c r="E51" s="20">
        <f t="shared" si="0"/>
        <v>10506.188</v>
      </c>
      <c r="F51" s="21">
        <v>56</v>
      </c>
      <c r="G51" s="22">
        <v>13.45</v>
      </c>
      <c r="H51" s="24">
        <v>14</v>
      </c>
      <c r="I51" s="20">
        <v>10780</v>
      </c>
      <c r="J51" s="20">
        <f t="shared" si="1"/>
        <v>10506.188</v>
      </c>
      <c r="K51" s="21">
        <v>88</v>
      </c>
      <c r="L51" s="24">
        <v>21.45</v>
      </c>
      <c r="M51" s="22">
        <v>22</v>
      </c>
      <c r="N51" s="20">
        <v>10780</v>
      </c>
      <c r="O51" s="20">
        <f t="shared" si="2"/>
        <v>10506.188</v>
      </c>
    </row>
    <row r="52" spans="1:18" ht="23.25">
      <c r="A52" s="17">
        <v>25</v>
      </c>
      <c r="B52" s="22">
        <v>6</v>
      </c>
      <c r="C52" s="25">
        <v>6.15</v>
      </c>
      <c r="D52" s="20">
        <v>10780</v>
      </c>
      <c r="E52" s="20">
        <f t="shared" si="0"/>
        <v>10506.188</v>
      </c>
      <c r="F52" s="21">
        <v>57</v>
      </c>
      <c r="G52" s="22">
        <v>14</v>
      </c>
      <c r="H52" s="24">
        <v>14.15</v>
      </c>
      <c r="I52" s="20">
        <v>10780</v>
      </c>
      <c r="J52" s="20">
        <f t="shared" si="1"/>
        <v>10506.188</v>
      </c>
      <c r="K52" s="21">
        <v>89</v>
      </c>
      <c r="L52" s="24">
        <v>22</v>
      </c>
      <c r="M52" s="22">
        <v>22.15</v>
      </c>
      <c r="N52" s="20">
        <v>10780</v>
      </c>
      <c r="O52" s="20">
        <f t="shared" si="2"/>
        <v>10506.188</v>
      </c>
    </row>
    <row r="53" spans="1:18" ht="23.25">
      <c r="A53" s="17">
        <v>26</v>
      </c>
      <c r="B53" s="19">
        <v>6.15</v>
      </c>
      <c r="C53" s="24">
        <v>6.3</v>
      </c>
      <c r="D53" s="20">
        <v>10780</v>
      </c>
      <c r="E53" s="20">
        <f t="shared" si="0"/>
        <v>10506.188</v>
      </c>
      <c r="F53" s="21">
        <v>58</v>
      </c>
      <c r="G53" s="22">
        <v>14.15</v>
      </c>
      <c r="H53" s="24">
        <v>14.3</v>
      </c>
      <c r="I53" s="20">
        <v>10780</v>
      </c>
      <c r="J53" s="20">
        <f t="shared" si="1"/>
        <v>10506.188</v>
      </c>
      <c r="K53" s="21">
        <v>90</v>
      </c>
      <c r="L53" s="24">
        <v>22.15</v>
      </c>
      <c r="M53" s="22">
        <v>22.3</v>
      </c>
      <c r="N53" s="20">
        <v>10780</v>
      </c>
      <c r="O53" s="20">
        <f t="shared" si="2"/>
        <v>10506.188</v>
      </c>
    </row>
    <row r="54" spans="1:18" ht="23.25">
      <c r="A54" s="17">
        <v>27</v>
      </c>
      <c r="B54" s="22">
        <v>6.3</v>
      </c>
      <c r="C54" s="25">
        <v>6.45</v>
      </c>
      <c r="D54" s="20">
        <v>10780</v>
      </c>
      <c r="E54" s="20">
        <f t="shared" si="0"/>
        <v>10506.188</v>
      </c>
      <c r="F54" s="21">
        <v>59</v>
      </c>
      <c r="G54" s="22">
        <v>14.3</v>
      </c>
      <c r="H54" s="24">
        <v>14.45</v>
      </c>
      <c r="I54" s="20">
        <v>10780</v>
      </c>
      <c r="J54" s="20">
        <f t="shared" si="1"/>
        <v>10506.188</v>
      </c>
      <c r="K54" s="21">
        <v>91</v>
      </c>
      <c r="L54" s="24">
        <v>22.3</v>
      </c>
      <c r="M54" s="22">
        <v>22.45</v>
      </c>
      <c r="N54" s="20">
        <v>10780</v>
      </c>
      <c r="O54" s="20">
        <f t="shared" si="2"/>
        <v>10506.188</v>
      </c>
    </row>
    <row r="55" spans="1:18" ht="23.25">
      <c r="A55" s="17">
        <v>28</v>
      </c>
      <c r="B55" s="19">
        <v>6.45</v>
      </c>
      <c r="C55" s="24">
        <v>7</v>
      </c>
      <c r="D55" s="20">
        <v>10780</v>
      </c>
      <c r="E55" s="20">
        <f t="shared" si="0"/>
        <v>10506.188</v>
      </c>
      <c r="F55" s="21">
        <v>60</v>
      </c>
      <c r="G55" s="22">
        <v>14.45</v>
      </c>
      <c r="H55" s="22">
        <v>15</v>
      </c>
      <c r="I55" s="20">
        <v>10780</v>
      </c>
      <c r="J55" s="20">
        <f t="shared" si="1"/>
        <v>10506.188</v>
      </c>
      <c r="K55" s="21">
        <v>92</v>
      </c>
      <c r="L55" s="24">
        <v>22.45</v>
      </c>
      <c r="M55" s="22">
        <v>23</v>
      </c>
      <c r="N55" s="20">
        <v>10780</v>
      </c>
      <c r="O55" s="20">
        <f t="shared" si="2"/>
        <v>10506.188</v>
      </c>
    </row>
    <row r="56" spans="1:18" ht="23.25">
      <c r="A56" s="17">
        <v>29</v>
      </c>
      <c r="B56" s="22">
        <v>7</v>
      </c>
      <c r="C56" s="25">
        <v>7.15</v>
      </c>
      <c r="D56" s="20">
        <v>10780</v>
      </c>
      <c r="E56" s="20">
        <f t="shared" si="0"/>
        <v>10506.188</v>
      </c>
      <c r="F56" s="21">
        <v>61</v>
      </c>
      <c r="G56" s="22">
        <v>15</v>
      </c>
      <c r="H56" s="22">
        <v>15.15</v>
      </c>
      <c r="I56" s="20">
        <v>10780</v>
      </c>
      <c r="J56" s="20">
        <f t="shared" si="1"/>
        <v>10506.188</v>
      </c>
      <c r="K56" s="21">
        <v>93</v>
      </c>
      <c r="L56" s="24">
        <v>23</v>
      </c>
      <c r="M56" s="22">
        <v>23.15</v>
      </c>
      <c r="N56" s="20">
        <v>10780</v>
      </c>
      <c r="O56" s="20">
        <f t="shared" si="2"/>
        <v>10506.188</v>
      </c>
    </row>
    <row r="57" spans="1:18" ht="23.25">
      <c r="A57" s="17">
        <v>30</v>
      </c>
      <c r="B57" s="19">
        <v>7.15</v>
      </c>
      <c r="C57" s="24">
        <v>7.3</v>
      </c>
      <c r="D57" s="20">
        <v>10780</v>
      </c>
      <c r="E57" s="20">
        <f t="shared" si="0"/>
        <v>10506.188</v>
      </c>
      <c r="F57" s="21">
        <v>62</v>
      </c>
      <c r="G57" s="22">
        <v>15.15</v>
      </c>
      <c r="H57" s="22">
        <v>15.3</v>
      </c>
      <c r="I57" s="20">
        <v>10780</v>
      </c>
      <c r="J57" s="20">
        <f t="shared" si="1"/>
        <v>10506.188</v>
      </c>
      <c r="K57" s="21">
        <v>94</v>
      </c>
      <c r="L57" s="22">
        <v>23.15</v>
      </c>
      <c r="M57" s="22">
        <v>23.3</v>
      </c>
      <c r="N57" s="20">
        <v>10780</v>
      </c>
      <c r="O57" s="20">
        <f t="shared" si="2"/>
        <v>10506.188</v>
      </c>
    </row>
    <row r="58" spans="1:18" ht="23.25">
      <c r="A58" s="17">
        <v>31</v>
      </c>
      <c r="B58" s="22">
        <v>7.3</v>
      </c>
      <c r="C58" s="25">
        <v>7.45</v>
      </c>
      <c r="D58" s="20">
        <v>10780</v>
      </c>
      <c r="E58" s="20">
        <f t="shared" si="0"/>
        <v>10506.188</v>
      </c>
      <c r="F58" s="21">
        <v>63</v>
      </c>
      <c r="G58" s="22">
        <v>15.3</v>
      </c>
      <c r="H58" s="22">
        <v>15.45</v>
      </c>
      <c r="I58" s="20">
        <v>10780</v>
      </c>
      <c r="J58" s="20">
        <f t="shared" si="1"/>
        <v>10506.188</v>
      </c>
      <c r="K58" s="21">
        <v>95</v>
      </c>
      <c r="L58" s="22">
        <v>23.3</v>
      </c>
      <c r="M58" s="22">
        <v>23.45</v>
      </c>
      <c r="N58" s="20">
        <v>10780</v>
      </c>
      <c r="O58" s="20">
        <f t="shared" si="2"/>
        <v>10506.188</v>
      </c>
    </row>
    <row r="59" spans="1:18" ht="23.25">
      <c r="A59" s="17">
        <v>32</v>
      </c>
      <c r="B59" s="19">
        <v>7.45</v>
      </c>
      <c r="C59" s="24">
        <v>8</v>
      </c>
      <c r="D59" s="20">
        <v>10780</v>
      </c>
      <c r="E59" s="20">
        <f t="shared" si="0"/>
        <v>10506.188</v>
      </c>
      <c r="F59" s="21">
        <v>64</v>
      </c>
      <c r="G59" s="22">
        <v>15.45</v>
      </c>
      <c r="H59" s="22">
        <v>16</v>
      </c>
      <c r="I59" s="20">
        <v>10780</v>
      </c>
      <c r="J59" s="20">
        <f t="shared" si="1"/>
        <v>10506.188</v>
      </c>
      <c r="K59" s="26">
        <v>96</v>
      </c>
      <c r="L59" s="22">
        <v>23.45</v>
      </c>
      <c r="M59" s="27">
        <v>24</v>
      </c>
      <c r="N59" s="20">
        <v>10780</v>
      </c>
      <c r="O59" s="20">
        <f t="shared" si="2"/>
        <v>10506.188</v>
      </c>
    </row>
    <row r="60" spans="1:18" ht="23.25">
      <c r="A60" s="28"/>
      <c r="B60" s="29"/>
      <c r="C60" s="30"/>
      <c r="D60" s="31">
        <f>SUM(D28:D59)</f>
        <v>344960</v>
      </c>
      <c r="E60" s="32">
        <f>SUM(E28:E59)</f>
        <v>336198.01600000012</v>
      </c>
      <c r="F60" s="33"/>
      <c r="G60" s="34"/>
      <c r="H60" s="34"/>
      <c r="I60" s="32">
        <f>SUM(I28:I59)</f>
        <v>344960</v>
      </c>
      <c r="J60" s="31">
        <f>SUM(J28:J59)</f>
        <v>336198.01600000012</v>
      </c>
      <c r="K60" s="33"/>
      <c r="L60" s="34"/>
      <c r="M60" s="34"/>
      <c r="N60" s="31">
        <f>SUM(N28:N59)</f>
        <v>344960</v>
      </c>
      <c r="O60" s="32">
        <f>SUM(O28:O59)</f>
        <v>336198.01600000012</v>
      </c>
      <c r="P60" s="12"/>
      <c r="Q60" s="35"/>
      <c r="R60" s="12"/>
    </row>
    <row r="64" spans="1:18">
      <c r="A64" s="49" t="s">
        <v>38</v>
      </c>
      <c r="B64" s="49">
        <f>SUM(D60,I60,N60)/(4000*1000)</f>
        <v>0.25872000000000001</v>
      </c>
      <c r="C64" s="49">
        <f>ROUNDDOWN(SUM(E60,J60,O60)/(4000*1000),4)</f>
        <v>0.25209999999999999</v>
      </c>
      <c r="D64" s="49"/>
    </row>
    <row r="65" spans="1:17">
      <c r="A65" s="49"/>
      <c r="B65" s="49"/>
      <c r="C65" s="49"/>
      <c r="D65" s="49"/>
    </row>
    <row r="66" spans="1:17">
      <c r="A66" s="49"/>
      <c r="B66" s="49"/>
      <c r="C66" s="49"/>
      <c r="D66" s="49"/>
    </row>
    <row r="67" spans="1:17">
      <c r="A67" s="49"/>
      <c r="B67" s="49"/>
      <c r="C67" s="49"/>
      <c r="D67" s="49"/>
    </row>
    <row r="68" spans="1:17">
      <c r="A68" s="49"/>
      <c r="B68" s="49"/>
      <c r="C68" s="49"/>
      <c r="D68" s="49"/>
    </row>
    <row r="69" spans="1:17">
      <c r="A69" s="49"/>
      <c r="B69" s="49"/>
      <c r="C69" s="49"/>
      <c r="D69" s="49"/>
    </row>
    <row r="70" spans="1:17">
      <c r="A70" s="49"/>
      <c r="B70" s="49"/>
      <c r="C70" s="49"/>
      <c r="D70" s="49"/>
    </row>
    <row r="71" spans="1:17">
      <c r="A71" s="49"/>
      <c r="B71" s="49"/>
      <c r="C71" s="49"/>
      <c r="D71" s="49"/>
    </row>
    <row r="73" spans="1:17" ht="23.25">
      <c r="A73" s="2" t="s">
        <v>30</v>
      </c>
      <c r="D73" s="31"/>
      <c r="E73" s="36"/>
      <c r="J73" s="36"/>
      <c r="O73" s="36"/>
      <c r="Q73" s="36"/>
    </row>
    <row r="74" spans="1:17" ht="23.25">
      <c r="D74" s="31"/>
      <c r="J74" s="36"/>
      <c r="Q74" s="36"/>
    </row>
    <row r="75" spans="1:17" ht="21">
      <c r="A75" s="37" t="s">
        <v>31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Q75" s="36"/>
    </row>
    <row r="76" spans="1:17" ht="23.25">
      <c r="A76" s="38" t="s">
        <v>32</v>
      </c>
      <c r="B76" s="38"/>
      <c r="C76" s="38"/>
      <c r="D76" s="31"/>
      <c r="E76" s="39"/>
      <c r="H76" s="36"/>
      <c r="J76" s="36"/>
    </row>
    <row r="77" spans="1:17" ht="23.25">
      <c r="D77" s="31"/>
      <c r="E77" s="36"/>
      <c r="H77" s="36"/>
      <c r="J77" s="36"/>
    </row>
    <row r="78" spans="1:17" ht="23.25">
      <c r="D78" s="31"/>
      <c r="E78" s="36"/>
      <c r="H78" s="36"/>
      <c r="M78" s="7" t="s">
        <v>33</v>
      </c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31"/>
      <c r="E96" s="36"/>
      <c r="H96" s="36"/>
    </row>
    <row r="97" spans="4:8" ht="12.75" customHeight="1">
      <c r="D97" s="31"/>
      <c r="E97" s="36"/>
      <c r="H97" s="36"/>
    </row>
    <row r="98" spans="4:8" ht="12.75" customHeight="1">
      <c r="D98" s="31"/>
      <c r="E98" s="36"/>
      <c r="H98" s="36"/>
    </row>
    <row r="99" spans="4:8" ht="12.75" customHeight="1">
      <c r="D99" s="31"/>
      <c r="E99" s="36"/>
      <c r="H99" s="36"/>
    </row>
    <row r="100" spans="4:8" ht="12.75" customHeight="1">
      <c r="D100" s="31"/>
      <c r="E100" s="36"/>
      <c r="H100" s="36"/>
    </row>
    <row r="101" spans="4:8" ht="12.75" customHeight="1">
      <c r="D101" s="40"/>
      <c r="E101" s="36"/>
      <c r="H101" s="36"/>
    </row>
    <row r="102" spans="4:8" ht="12.75" customHeight="1">
      <c r="E102" s="36"/>
      <c r="H102" s="36"/>
    </row>
    <row r="103" spans="4:8" ht="12.75" customHeight="1">
      <c r="E103" s="36"/>
      <c r="H103" s="36"/>
    </row>
    <row r="104" spans="4:8" ht="12.75" customHeight="1">
      <c r="E104" s="36"/>
      <c r="H104" s="36"/>
    </row>
    <row r="105" spans="4:8" ht="12.75" customHeight="1">
      <c r="D105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2"/>
  <sheetViews>
    <sheetView topLeftCell="A55" zoomScale="89" zoomScaleNormal="89" workbookViewId="0">
      <selection activeCell="J33" sqref="J33"/>
    </sheetView>
  </sheetViews>
  <sheetFormatPr defaultColWidth="9.140625" defaultRowHeight="12.75" customHeight="1"/>
  <cols>
    <col min="1" max="1" width="13" customWidth="1"/>
    <col min="3" max="3" width="10.5703125" customWidth="1"/>
    <col min="4" max="4" width="16.140625" customWidth="1"/>
    <col min="5" max="5" width="14.85546875" customWidth="1"/>
    <col min="6" max="6" width="13" customWidth="1"/>
    <col min="8" max="8" width="10.28515625" customWidth="1"/>
    <col min="9" max="9" width="16.140625" customWidth="1"/>
    <col min="10" max="10" width="15.28515625" customWidth="1"/>
    <col min="11" max="11" width="12" customWidth="1"/>
    <col min="14" max="15" width="16.28515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110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111</v>
      </c>
      <c r="N12" s="2" t="s">
        <v>112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60.75">
      <c r="A17" s="7" t="s">
        <v>13</v>
      </c>
      <c r="N17" s="10" t="s">
        <v>14</v>
      </c>
      <c r="O17" s="11" t="s">
        <v>113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01.25">
      <c r="A26" s="11" t="s">
        <v>25</v>
      </c>
      <c r="B26" s="61" t="s">
        <v>26</v>
      </c>
      <c r="C26" s="60"/>
      <c r="D26" s="11" t="s">
        <v>27</v>
      </c>
      <c r="E26" s="11" t="s">
        <v>28</v>
      </c>
      <c r="F26" s="11" t="s">
        <v>25</v>
      </c>
      <c r="G26" s="61" t="s">
        <v>26</v>
      </c>
      <c r="H26" s="60"/>
      <c r="I26" s="11" t="s">
        <v>27</v>
      </c>
      <c r="J26" s="11" t="s">
        <v>28</v>
      </c>
      <c r="K26" s="11" t="s">
        <v>25</v>
      </c>
      <c r="L26" s="61" t="s">
        <v>26</v>
      </c>
      <c r="M26" s="60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8800</v>
      </c>
      <c r="E28" s="20">
        <f t="shared" ref="E28:E59" si="0">D28*(100-2.54)/100</f>
        <v>8576.48</v>
      </c>
      <c r="F28" s="21">
        <v>33</v>
      </c>
      <c r="G28" s="22">
        <v>8</v>
      </c>
      <c r="H28" s="22">
        <v>8.15</v>
      </c>
      <c r="I28" s="20">
        <v>11300</v>
      </c>
      <c r="J28" s="20">
        <f t="shared" ref="J28:J59" si="1">I28*(100-2.54)/100</f>
        <v>11012.98</v>
      </c>
      <c r="K28" s="21">
        <v>65</v>
      </c>
      <c r="L28" s="22">
        <v>16</v>
      </c>
      <c r="M28" s="22">
        <v>16.149999999999999</v>
      </c>
      <c r="N28" s="20">
        <v>11800</v>
      </c>
      <c r="O28" s="20">
        <f t="shared" ref="O28:O59" si="2">N28*(100-2.54)/100</f>
        <v>11500.28</v>
      </c>
    </row>
    <row r="29" spans="1:15" ht="23.25">
      <c r="A29" s="17">
        <v>2</v>
      </c>
      <c r="B29" s="17">
        <v>0.15</v>
      </c>
      <c r="C29" s="23">
        <v>0.3</v>
      </c>
      <c r="D29" s="20">
        <v>8800</v>
      </c>
      <c r="E29" s="20">
        <f t="shared" si="0"/>
        <v>8576.48</v>
      </c>
      <c r="F29" s="21">
        <v>34</v>
      </c>
      <c r="G29" s="22">
        <v>8.15</v>
      </c>
      <c r="H29" s="22">
        <v>8.3000000000000007</v>
      </c>
      <c r="I29" s="20">
        <v>11300</v>
      </c>
      <c r="J29" s="20">
        <f t="shared" si="1"/>
        <v>11012.98</v>
      </c>
      <c r="K29" s="21">
        <v>66</v>
      </c>
      <c r="L29" s="22">
        <v>16.149999999999999</v>
      </c>
      <c r="M29" s="22">
        <v>16.3</v>
      </c>
      <c r="N29" s="20">
        <v>11800</v>
      </c>
      <c r="O29" s="20">
        <f t="shared" si="2"/>
        <v>11500.28</v>
      </c>
    </row>
    <row r="30" spans="1:15" ht="23.25">
      <c r="A30" s="17">
        <v>3</v>
      </c>
      <c r="B30" s="23">
        <v>0.3</v>
      </c>
      <c r="C30" s="19">
        <v>0.45</v>
      </c>
      <c r="D30" s="20">
        <v>8800</v>
      </c>
      <c r="E30" s="20">
        <f t="shared" si="0"/>
        <v>8576.48</v>
      </c>
      <c r="F30" s="21">
        <v>35</v>
      </c>
      <c r="G30" s="22">
        <v>8.3000000000000007</v>
      </c>
      <c r="H30" s="22">
        <v>8.4499999999999993</v>
      </c>
      <c r="I30" s="20">
        <v>11300</v>
      </c>
      <c r="J30" s="20">
        <f t="shared" si="1"/>
        <v>11012.98</v>
      </c>
      <c r="K30" s="21">
        <v>67</v>
      </c>
      <c r="L30" s="22">
        <v>16.3</v>
      </c>
      <c r="M30" s="22">
        <v>16.45</v>
      </c>
      <c r="N30" s="20">
        <v>11800</v>
      </c>
      <c r="O30" s="20">
        <f t="shared" si="2"/>
        <v>11500.28</v>
      </c>
    </row>
    <row r="31" spans="1:15" ht="23.25">
      <c r="A31" s="17">
        <v>4</v>
      </c>
      <c r="B31" s="17">
        <v>0.45</v>
      </c>
      <c r="C31" s="22">
        <v>1</v>
      </c>
      <c r="D31" s="20">
        <v>8800</v>
      </c>
      <c r="E31" s="20">
        <f t="shared" si="0"/>
        <v>8576.48</v>
      </c>
      <c r="F31" s="21">
        <v>36</v>
      </c>
      <c r="G31" s="22">
        <v>8.4499999999999993</v>
      </c>
      <c r="H31" s="22">
        <v>9</v>
      </c>
      <c r="I31" s="20">
        <v>11300</v>
      </c>
      <c r="J31" s="20">
        <f t="shared" si="1"/>
        <v>11012.98</v>
      </c>
      <c r="K31" s="21">
        <v>68</v>
      </c>
      <c r="L31" s="22">
        <v>16.45</v>
      </c>
      <c r="M31" s="22">
        <v>17</v>
      </c>
      <c r="N31" s="20">
        <v>11800</v>
      </c>
      <c r="O31" s="20">
        <f t="shared" si="2"/>
        <v>11500.28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8800</v>
      </c>
      <c r="E32" s="20">
        <f t="shared" si="0"/>
        <v>8576.48</v>
      </c>
      <c r="F32" s="21">
        <v>37</v>
      </c>
      <c r="G32" s="22">
        <v>9</v>
      </c>
      <c r="H32" s="22">
        <v>9.15</v>
      </c>
      <c r="I32" s="20">
        <v>11800</v>
      </c>
      <c r="J32" s="20">
        <f t="shared" si="1"/>
        <v>11500.28</v>
      </c>
      <c r="K32" s="21">
        <v>69</v>
      </c>
      <c r="L32" s="22">
        <v>17</v>
      </c>
      <c r="M32" s="22">
        <v>17.149999999999999</v>
      </c>
      <c r="N32" s="20">
        <v>11800</v>
      </c>
      <c r="O32" s="20">
        <f t="shared" si="2"/>
        <v>11500.28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8800</v>
      </c>
      <c r="E33" s="20">
        <f t="shared" si="0"/>
        <v>8576.48</v>
      </c>
      <c r="F33" s="21">
        <v>38</v>
      </c>
      <c r="G33" s="22">
        <v>9.15</v>
      </c>
      <c r="H33" s="22">
        <v>9.3000000000000007</v>
      </c>
      <c r="I33" s="20">
        <v>11800</v>
      </c>
      <c r="J33" s="20">
        <f t="shared" si="1"/>
        <v>11500.28</v>
      </c>
      <c r="K33" s="21">
        <v>70</v>
      </c>
      <c r="L33" s="22">
        <v>17.149999999999999</v>
      </c>
      <c r="M33" s="22">
        <v>17.3</v>
      </c>
      <c r="N33" s="20">
        <v>11800</v>
      </c>
      <c r="O33" s="20">
        <f t="shared" si="2"/>
        <v>11500.28</v>
      </c>
    </row>
    <row r="34" spans="1:15" ht="23.25">
      <c r="A34" s="17">
        <v>7</v>
      </c>
      <c r="B34" s="23">
        <v>1.3</v>
      </c>
      <c r="C34" s="19">
        <v>1.45</v>
      </c>
      <c r="D34" s="20">
        <v>8800</v>
      </c>
      <c r="E34" s="20">
        <f t="shared" si="0"/>
        <v>8576.48</v>
      </c>
      <c r="F34" s="21">
        <v>39</v>
      </c>
      <c r="G34" s="22">
        <v>9.3000000000000007</v>
      </c>
      <c r="H34" s="22">
        <v>9.4499999999999993</v>
      </c>
      <c r="I34" s="20">
        <v>11800</v>
      </c>
      <c r="J34" s="20">
        <f t="shared" si="1"/>
        <v>11500.28</v>
      </c>
      <c r="K34" s="21">
        <v>71</v>
      </c>
      <c r="L34" s="22">
        <v>17.3</v>
      </c>
      <c r="M34" s="22">
        <v>17.45</v>
      </c>
      <c r="N34" s="20">
        <v>11800</v>
      </c>
      <c r="O34" s="20">
        <f t="shared" si="2"/>
        <v>11500.28</v>
      </c>
    </row>
    <row r="35" spans="1:15" ht="23.25">
      <c r="A35" s="17">
        <v>8</v>
      </c>
      <c r="B35" s="17">
        <v>1.45</v>
      </c>
      <c r="C35" s="22">
        <v>2</v>
      </c>
      <c r="D35" s="20">
        <v>8800</v>
      </c>
      <c r="E35" s="20">
        <f t="shared" si="0"/>
        <v>8576.48</v>
      </c>
      <c r="F35" s="21">
        <v>40</v>
      </c>
      <c r="G35" s="22">
        <v>9.4499999999999993</v>
      </c>
      <c r="H35" s="22">
        <v>10</v>
      </c>
      <c r="I35" s="20">
        <v>11800</v>
      </c>
      <c r="J35" s="20">
        <f t="shared" si="1"/>
        <v>11500.28</v>
      </c>
      <c r="K35" s="21">
        <v>72</v>
      </c>
      <c r="L35" s="24">
        <v>17.45</v>
      </c>
      <c r="M35" s="22">
        <v>18</v>
      </c>
      <c r="N35" s="20">
        <v>11800</v>
      </c>
      <c r="O35" s="20">
        <f t="shared" si="2"/>
        <v>11500.28</v>
      </c>
    </row>
    <row r="36" spans="1:15" ht="23.25">
      <c r="A36" s="17">
        <v>9</v>
      </c>
      <c r="B36" s="23">
        <v>2</v>
      </c>
      <c r="C36" s="19">
        <v>2.15</v>
      </c>
      <c r="D36" s="20">
        <v>8800</v>
      </c>
      <c r="E36" s="20">
        <f t="shared" si="0"/>
        <v>8576.48</v>
      </c>
      <c r="F36" s="21">
        <v>41</v>
      </c>
      <c r="G36" s="22">
        <v>10</v>
      </c>
      <c r="H36" s="24">
        <v>10.15</v>
      </c>
      <c r="I36" s="20">
        <v>11800</v>
      </c>
      <c r="J36" s="20">
        <f t="shared" si="1"/>
        <v>11500.28</v>
      </c>
      <c r="K36" s="21">
        <v>73</v>
      </c>
      <c r="L36" s="24">
        <v>18</v>
      </c>
      <c r="M36" s="22">
        <v>18.149999999999999</v>
      </c>
      <c r="N36" s="20">
        <v>11800</v>
      </c>
      <c r="O36" s="20">
        <f t="shared" si="2"/>
        <v>11500.28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8800</v>
      </c>
      <c r="E37" s="20">
        <f t="shared" si="0"/>
        <v>8576.48</v>
      </c>
      <c r="F37" s="21">
        <v>42</v>
      </c>
      <c r="G37" s="22">
        <v>10.15</v>
      </c>
      <c r="H37" s="24">
        <v>10.3</v>
      </c>
      <c r="I37" s="20">
        <v>11800</v>
      </c>
      <c r="J37" s="20">
        <f t="shared" si="1"/>
        <v>11500.28</v>
      </c>
      <c r="K37" s="21">
        <v>74</v>
      </c>
      <c r="L37" s="24">
        <v>18.149999999999999</v>
      </c>
      <c r="M37" s="22">
        <v>18.3</v>
      </c>
      <c r="N37" s="20">
        <v>11800</v>
      </c>
      <c r="O37" s="20">
        <f t="shared" si="2"/>
        <v>11500.28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8800</v>
      </c>
      <c r="E38" s="20">
        <f t="shared" si="0"/>
        <v>8576.48</v>
      </c>
      <c r="F38" s="21">
        <v>43</v>
      </c>
      <c r="G38" s="22">
        <v>10.3</v>
      </c>
      <c r="H38" s="24">
        <v>10.45</v>
      </c>
      <c r="I38" s="20">
        <v>11800</v>
      </c>
      <c r="J38" s="20">
        <f t="shared" si="1"/>
        <v>11500.28</v>
      </c>
      <c r="K38" s="21">
        <v>75</v>
      </c>
      <c r="L38" s="24">
        <v>18.3</v>
      </c>
      <c r="M38" s="22">
        <v>18.45</v>
      </c>
      <c r="N38" s="20">
        <v>11800</v>
      </c>
      <c r="O38" s="20">
        <f t="shared" si="2"/>
        <v>11500.28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8800</v>
      </c>
      <c r="E39" s="20">
        <f t="shared" si="0"/>
        <v>8576.48</v>
      </c>
      <c r="F39" s="21">
        <v>44</v>
      </c>
      <c r="G39" s="22">
        <v>10.45</v>
      </c>
      <c r="H39" s="24">
        <v>11</v>
      </c>
      <c r="I39" s="20">
        <v>11800</v>
      </c>
      <c r="J39" s="20">
        <f t="shared" si="1"/>
        <v>11500.28</v>
      </c>
      <c r="K39" s="21">
        <v>76</v>
      </c>
      <c r="L39" s="24">
        <v>18.45</v>
      </c>
      <c r="M39" s="22">
        <v>19</v>
      </c>
      <c r="N39" s="20">
        <v>11800</v>
      </c>
      <c r="O39" s="20">
        <f t="shared" si="2"/>
        <v>11500.28</v>
      </c>
    </row>
    <row r="40" spans="1:15" ht="23.25">
      <c r="A40" s="17">
        <v>13</v>
      </c>
      <c r="B40" s="23">
        <v>3</v>
      </c>
      <c r="C40" s="25">
        <v>3.15</v>
      </c>
      <c r="D40" s="20">
        <v>8800</v>
      </c>
      <c r="E40" s="20">
        <f t="shared" si="0"/>
        <v>8576.48</v>
      </c>
      <c r="F40" s="21">
        <v>45</v>
      </c>
      <c r="G40" s="22">
        <v>11</v>
      </c>
      <c r="H40" s="24">
        <v>11.15</v>
      </c>
      <c r="I40" s="20">
        <v>11800</v>
      </c>
      <c r="J40" s="20">
        <f t="shared" si="1"/>
        <v>11500.28</v>
      </c>
      <c r="K40" s="21">
        <v>77</v>
      </c>
      <c r="L40" s="24">
        <v>19</v>
      </c>
      <c r="M40" s="22">
        <v>19.149999999999999</v>
      </c>
      <c r="N40" s="20">
        <v>11800</v>
      </c>
      <c r="O40" s="20">
        <f t="shared" si="2"/>
        <v>11500.28</v>
      </c>
    </row>
    <row r="41" spans="1:15" ht="23.25">
      <c r="A41" s="17">
        <v>14</v>
      </c>
      <c r="B41" s="17">
        <v>3.15</v>
      </c>
      <c r="C41" s="24">
        <v>3.3</v>
      </c>
      <c r="D41" s="20">
        <v>8800</v>
      </c>
      <c r="E41" s="20">
        <f t="shared" si="0"/>
        <v>8576.48</v>
      </c>
      <c r="F41" s="21">
        <v>46</v>
      </c>
      <c r="G41" s="22">
        <v>11.15</v>
      </c>
      <c r="H41" s="24">
        <v>11.3</v>
      </c>
      <c r="I41" s="20">
        <v>11800</v>
      </c>
      <c r="J41" s="20">
        <f t="shared" si="1"/>
        <v>11500.28</v>
      </c>
      <c r="K41" s="21">
        <v>78</v>
      </c>
      <c r="L41" s="24">
        <v>19.149999999999999</v>
      </c>
      <c r="M41" s="22">
        <v>19.3</v>
      </c>
      <c r="N41" s="20">
        <v>11800</v>
      </c>
      <c r="O41" s="20">
        <f t="shared" si="2"/>
        <v>11500.28</v>
      </c>
    </row>
    <row r="42" spans="1:15" ht="23.25">
      <c r="A42" s="17">
        <v>15</v>
      </c>
      <c r="B42" s="23">
        <v>3.3</v>
      </c>
      <c r="C42" s="25">
        <v>3.45</v>
      </c>
      <c r="D42" s="20">
        <v>8800</v>
      </c>
      <c r="E42" s="20">
        <f t="shared" si="0"/>
        <v>8576.48</v>
      </c>
      <c r="F42" s="21">
        <v>47</v>
      </c>
      <c r="G42" s="22">
        <v>11.3</v>
      </c>
      <c r="H42" s="24">
        <v>11.45</v>
      </c>
      <c r="I42" s="20">
        <v>11800</v>
      </c>
      <c r="J42" s="20">
        <f t="shared" si="1"/>
        <v>11500.28</v>
      </c>
      <c r="K42" s="21">
        <v>79</v>
      </c>
      <c r="L42" s="24">
        <v>19.3</v>
      </c>
      <c r="M42" s="22">
        <v>19.45</v>
      </c>
      <c r="N42" s="20">
        <v>11800</v>
      </c>
      <c r="O42" s="20">
        <f t="shared" si="2"/>
        <v>11500.28</v>
      </c>
    </row>
    <row r="43" spans="1:15" ht="23.25">
      <c r="A43" s="17">
        <v>16</v>
      </c>
      <c r="B43" s="17">
        <v>3.45</v>
      </c>
      <c r="C43" s="24">
        <v>4</v>
      </c>
      <c r="D43" s="20">
        <v>8800</v>
      </c>
      <c r="E43" s="20">
        <f t="shared" si="0"/>
        <v>8576.48</v>
      </c>
      <c r="F43" s="21">
        <v>48</v>
      </c>
      <c r="G43" s="22">
        <v>11.45</v>
      </c>
      <c r="H43" s="24">
        <v>12</v>
      </c>
      <c r="I43" s="20">
        <v>11800</v>
      </c>
      <c r="J43" s="20">
        <f t="shared" si="1"/>
        <v>11500.28</v>
      </c>
      <c r="K43" s="21">
        <v>80</v>
      </c>
      <c r="L43" s="24">
        <v>19.45</v>
      </c>
      <c r="M43" s="22">
        <v>20</v>
      </c>
      <c r="N43" s="20">
        <v>11800</v>
      </c>
      <c r="O43" s="20">
        <f t="shared" si="2"/>
        <v>11500.28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8800</v>
      </c>
      <c r="E44" s="20">
        <f t="shared" si="0"/>
        <v>8576.48</v>
      </c>
      <c r="F44" s="21">
        <v>49</v>
      </c>
      <c r="G44" s="22">
        <v>12</v>
      </c>
      <c r="H44" s="24">
        <v>12.15</v>
      </c>
      <c r="I44" s="20">
        <v>11800</v>
      </c>
      <c r="J44" s="20">
        <f t="shared" si="1"/>
        <v>11500.28</v>
      </c>
      <c r="K44" s="21">
        <v>81</v>
      </c>
      <c r="L44" s="24">
        <v>20</v>
      </c>
      <c r="M44" s="22">
        <v>20.149999999999999</v>
      </c>
      <c r="N44" s="20">
        <v>11800</v>
      </c>
      <c r="O44" s="20">
        <f t="shared" si="2"/>
        <v>11500.28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8800</v>
      </c>
      <c r="E45" s="20">
        <f t="shared" si="0"/>
        <v>8576.48</v>
      </c>
      <c r="F45" s="21">
        <v>50</v>
      </c>
      <c r="G45" s="22">
        <v>12.15</v>
      </c>
      <c r="H45" s="24">
        <v>12.3</v>
      </c>
      <c r="I45" s="20">
        <v>11800</v>
      </c>
      <c r="J45" s="20">
        <f t="shared" si="1"/>
        <v>11500.28</v>
      </c>
      <c r="K45" s="21">
        <v>82</v>
      </c>
      <c r="L45" s="24">
        <v>20.149999999999999</v>
      </c>
      <c r="M45" s="22">
        <v>20.3</v>
      </c>
      <c r="N45" s="20">
        <v>11800</v>
      </c>
      <c r="O45" s="20">
        <f t="shared" si="2"/>
        <v>11500.28</v>
      </c>
    </row>
    <row r="46" spans="1:15" ht="23.25">
      <c r="A46" s="17">
        <v>19</v>
      </c>
      <c r="B46" s="23">
        <v>4.3</v>
      </c>
      <c r="C46" s="25">
        <v>4.45</v>
      </c>
      <c r="D46" s="20">
        <v>8800</v>
      </c>
      <c r="E46" s="20">
        <f t="shared" si="0"/>
        <v>8576.48</v>
      </c>
      <c r="F46" s="21">
        <v>51</v>
      </c>
      <c r="G46" s="22">
        <v>12.3</v>
      </c>
      <c r="H46" s="24">
        <v>12.45</v>
      </c>
      <c r="I46" s="20">
        <v>11800</v>
      </c>
      <c r="J46" s="20">
        <f t="shared" si="1"/>
        <v>11500.28</v>
      </c>
      <c r="K46" s="21">
        <v>83</v>
      </c>
      <c r="L46" s="24">
        <v>20.3</v>
      </c>
      <c r="M46" s="22">
        <v>20.45</v>
      </c>
      <c r="N46" s="20">
        <v>11800</v>
      </c>
      <c r="O46" s="20">
        <f t="shared" si="2"/>
        <v>11500.28</v>
      </c>
    </row>
    <row r="47" spans="1:15" ht="23.25">
      <c r="A47" s="17">
        <v>20</v>
      </c>
      <c r="B47" s="17">
        <v>4.45</v>
      </c>
      <c r="C47" s="24">
        <v>5</v>
      </c>
      <c r="D47" s="20">
        <v>8800</v>
      </c>
      <c r="E47" s="20">
        <f t="shared" si="0"/>
        <v>8576.48</v>
      </c>
      <c r="F47" s="21">
        <v>52</v>
      </c>
      <c r="G47" s="22">
        <v>12.45</v>
      </c>
      <c r="H47" s="24">
        <v>13</v>
      </c>
      <c r="I47" s="20">
        <v>11800</v>
      </c>
      <c r="J47" s="20">
        <f t="shared" si="1"/>
        <v>11500.28</v>
      </c>
      <c r="K47" s="21">
        <v>84</v>
      </c>
      <c r="L47" s="24">
        <v>20.45</v>
      </c>
      <c r="M47" s="22">
        <v>21</v>
      </c>
      <c r="N47" s="20">
        <v>11800</v>
      </c>
      <c r="O47" s="20">
        <f t="shared" si="2"/>
        <v>11500.28</v>
      </c>
    </row>
    <row r="48" spans="1:15" ht="23.25">
      <c r="A48" s="17">
        <v>21</v>
      </c>
      <c r="B48" s="22">
        <v>5</v>
      </c>
      <c r="C48" s="25">
        <v>5.15</v>
      </c>
      <c r="D48" s="20">
        <v>8800</v>
      </c>
      <c r="E48" s="20">
        <f t="shared" si="0"/>
        <v>8576.48</v>
      </c>
      <c r="F48" s="21">
        <v>53</v>
      </c>
      <c r="G48" s="22">
        <v>13</v>
      </c>
      <c r="H48" s="24">
        <v>13.15</v>
      </c>
      <c r="I48" s="20">
        <v>11800</v>
      </c>
      <c r="J48" s="20">
        <f t="shared" si="1"/>
        <v>11500.28</v>
      </c>
      <c r="K48" s="21">
        <v>85</v>
      </c>
      <c r="L48" s="24">
        <v>21</v>
      </c>
      <c r="M48" s="22">
        <v>21.15</v>
      </c>
      <c r="N48" s="20">
        <v>11800</v>
      </c>
      <c r="O48" s="20">
        <f t="shared" si="2"/>
        <v>11500.28</v>
      </c>
    </row>
    <row r="49" spans="1:18" ht="23.25">
      <c r="A49" s="17">
        <v>22</v>
      </c>
      <c r="B49" s="19">
        <v>5.15</v>
      </c>
      <c r="C49" s="24">
        <v>5.3</v>
      </c>
      <c r="D49" s="20">
        <v>8800</v>
      </c>
      <c r="E49" s="20">
        <f t="shared" si="0"/>
        <v>8576.48</v>
      </c>
      <c r="F49" s="21">
        <v>54</v>
      </c>
      <c r="G49" s="22">
        <v>13.15</v>
      </c>
      <c r="H49" s="24">
        <v>13.3</v>
      </c>
      <c r="I49" s="20">
        <v>11800</v>
      </c>
      <c r="J49" s="20">
        <f t="shared" si="1"/>
        <v>11500.28</v>
      </c>
      <c r="K49" s="21">
        <v>86</v>
      </c>
      <c r="L49" s="24">
        <v>21.15</v>
      </c>
      <c r="M49" s="22">
        <v>21.3</v>
      </c>
      <c r="N49" s="20">
        <v>11800</v>
      </c>
      <c r="O49" s="20">
        <f t="shared" si="2"/>
        <v>11500.28</v>
      </c>
    </row>
    <row r="50" spans="1:18" ht="23.25">
      <c r="A50" s="17">
        <v>23</v>
      </c>
      <c r="B50" s="22">
        <v>5.3</v>
      </c>
      <c r="C50" s="25">
        <v>5.45</v>
      </c>
      <c r="D50" s="20">
        <v>8800</v>
      </c>
      <c r="E50" s="20">
        <f t="shared" si="0"/>
        <v>8576.48</v>
      </c>
      <c r="F50" s="21">
        <v>55</v>
      </c>
      <c r="G50" s="22">
        <v>13.3</v>
      </c>
      <c r="H50" s="24">
        <v>13.45</v>
      </c>
      <c r="I50" s="20">
        <v>11800</v>
      </c>
      <c r="J50" s="20">
        <f t="shared" si="1"/>
        <v>11500.28</v>
      </c>
      <c r="K50" s="21">
        <v>87</v>
      </c>
      <c r="L50" s="24">
        <v>21.3</v>
      </c>
      <c r="M50" s="22">
        <v>21.45</v>
      </c>
      <c r="N50" s="20">
        <v>11800</v>
      </c>
      <c r="O50" s="20">
        <f t="shared" si="2"/>
        <v>11500.28</v>
      </c>
    </row>
    <row r="51" spans="1:18" ht="23.25">
      <c r="A51" s="17">
        <v>24</v>
      </c>
      <c r="B51" s="19">
        <v>5.45</v>
      </c>
      <c r="C51" s="24">
        <v>6</v>
      </c>
      <c r="D51" s="20">
        <v>8800</v>
      </c>
      <c r="E51" s="20">
        <f t="shared" si="0"/>
        <v>8576.48</v>
      </c>
      <c r="F51" s="21">
        <v>56</v>
      </c>
      <c r="G51" s="22">
        <v>13.45</v>
      </c>
      <c r="H51" s="24">
        <v>14</v>
      </c>
      <c r="I51" s="20">
        <v>11800</v>
      </c>
      <c r="J51" s="20">
        <f t="shared" si="1"/>
        <v>11500.28</v>
      </c>
      <c r="K51" s="21">
        <v>88</v>
      </c>
      <c r="L51" s="24">
        <v>21.45</v>
      </c>
      <c r="M51" s="22">
        <v>22</v>
      </c>
      <c r="N51" s="20">
        <v>11800</v>
      </c>
      <c r="O51" s="20">
        <f t="shared" si="2"/>
        <v>11500.28</v>
      </c>
    </row>
    <row r="52" spans="1:18" ht="23.25">
      <c r="A52" s="17">
        <v>25</v>
      </c>
      <c r="B52" s="22">
        <v>6</v>
      </c>
      <c r="C52" s="25">
        <v>6.15</v>
      </c>
      <c r="D52" s="20">
        <v>8800</v>
      </c>
      <c r="E52" s="20">
        <f t="shared" si="0"/>
        <v>8576.48</v>
      </c>
      <c r="F52" s="21">
        <v>57</v>
      </c>
      <c r="G52" s="22">
        <v>14</v>
      </c>
      <c r="H52" s="24">
        <v>14.15</v>
      </c>
      <c r="I52" s="20">
        <v>11800</v>
      </c>
      <c r="J52" s="20">
        <f t="shared" si="1"/>
        <v>11500.28</v>
      </c>
      <c r="K52" s="21">
        <v>89</v>
      </c>
      <c r="L52" s="24">
        <v>22</v>
      </c>
      <c r="M52" s="22">
        <v>22.15</v>
      </c>
      <c r="N52" s="20">
        <v>11800</v>
      </c>
      <c r="O52" s="20">
        <f t="shared" si="2"/>
        <v>11500.28</v>
      </c>
    </row>
    <row r="53" spans="1:18" ht="23.25">
      <c r="A53" s="17">
        <v>26</v>
      </c>
      <c r="B53" s="19">
        <v>6.15</v>
      </c>
      <c r="C53" s="24">
        <v>6.3</v>
      </c>
      <c r="D53" s="20">
        <v>8800</v>
      </c>
      <c r="E53" s="20">
        <f t="shared" si="0"/>
        <v>8576.48</v>
      </c>
      <c r="F53" s="21">
        <v>58</v>
      </c>
      <c r="G53" s="22">
        <v>14.15</v>
      </c>
      <c r="H53" s="24">
        <v>14.3</v>
      </c>
      <c r="I53" s="20">
        <v>11800</v>
      </c>
      <c r="J53" s="20">
        <f t="shared" si="1"/>
        <v>11500.28</v>
      </c>
      <c r="K53" s="21">
        <v>90</v>
      </c>
      <c r="L53" s="24">
        <v>22.15</v>
      </c>
      <c r="M53" s="22">
        <v>22.3</v>
      </c>
      <c r="N53" s="20">
        <v>11800</v>
      </c>
      <c r="O53" s="20">
        <f t="shared" si="2"/>
        <v>11500.28</v>
      </c>
    </row>
    <row r="54" spans="1:18" ht="23.25">
      <c r="A54" s="17">
        <v>27</v>
      </c>
      <c r="B54" s="22">
        <v>6.3</v>
      </c>
      <c r="C54" s="25">
        <v>6.45</v>
      </c>
      <c r="D54" s="20">
        <v>8800</v>
      </c>
      <c r="E54" s="20">
        <f t="shared" si="0"/>
        <v>8576.48</v>
      </c>
      <c r="F54" s="21">
        <v>59</v>
      </c>
      <c r="G54" s="22">
        <v>14.3</v>
      </c>
      <c r="H54" s="24">
        <v>14.45</v>
      </c>
      <c r="I54" s="20">
        <v>11800</v>
      </c>
      <c r="J54" s="20">
        <f t="shared" si="1"/>
        <v>11500.28</v>
      </c>
      <c r="K54" s="21">
        <v>91</v>
      </c>
      <c r="L54" s="24">
        <v>22.3</v>
      </c>
      <c r="M54" s="22">
        <v>22.45</v>
      </c>
      <c r="N54" s="20">
        <v>11800</v>
      </c>
      <c r="O54" s="20">
        <f t="shared" si="2"/>
        <v>11500.28</v>
      </c>
    </row>
    <row r="55" spans="1:18" ht="23.25">
      <c r="A55" s="17">
        <v>28</v>
      </c>
      <c r="B55" s="19">
        <v>6.45</v>
      </c>
      <c r="C55" s="24">
        <v>7</v>
      </c>
      <c r="D55" s="20">
        <v>8800</v>
      </c>
      <c r="E55" s="20">
        <f t="shared" si="0"/>
        <v>8576.48</v>
      </c>
      <c r="F55" s="21">
        <v>60</v>
      </c>
      <c r="G55" s="22">
        <v>14.45</v>
      </c>
      <c r="H55" s="22">
        <v>15</v>
      </c>
      <c r="I55" s="20">
        <v>11800</v>
      </c>
      <c r="J55" s="20">
        <f t="shared" si="1"/>
        <v>11500.28</v>
      </c>
      <c r="K55" s="21">
        <v>92</v>
      </c>
      <c r="L55" s="24">
        <v>22.45</v>
      </c>
      <c r="M55" s="22">
        <v>23</v>
      </c>
      <c r="N55" s="20">
        <v>11800</v>
      </c>
      <c r="O55" s="20">
        <f t="shared" si="2"/>
        <v>11500.28</v>
      </c>
    </row>
    <row r="56" spans="1:18" ht="23.25">
      <c r="A56" s="17">
        <v>29</v>
      </c>
      <c r="B56" s="22">
        <v>7</v>
      </c>
      <c r="C56" s="25">
        <v>7.15</v>
      </c>
      <c r="D56" s="20">
        <v>11300</v>
      </c>
      <c r="E56" s="20">
        <f t="shared" si="0"/>
        <v>11012.98</v>
      </c>
      <c r="F56" s="21">
        <v>61</v>
      </c>
      <c r="G56" s="22">
        <v>15</v>
      </c>
      <c r="H56" s="22">
        <v>15.15</v>
      </c>
      <c r="I56" s="20">
        <v>11800</v>
      </c>
      <c r="J56" s="20">
        <f t="shared" si="1"/>
        <v>11500.28</v>
      </c>
      <c r="K56" s="21">
        <v>93</v>
      </c>
      <c r="L56" s="24">
        <v>23</v>
      </c>
      <c r="M56" s="22">
        <v>23.15</v>
      </c>
      <c r="N56" s="20">
        <v>11800</v>
      </c>
      <c r="O56" s="20">
        <f t="shared" si="2"/>
        <v>11500.28</v>
      </c>
    </row>
    <row r="57" spans="1:18" ht="23.25">
      <c r="A57" s="17">
        <v>30</v>
      </c>
      <c r="B57" s="19">
        <v>7.15</v>
      </c>
      <c r="C57" s="24">
        <v>7.3</v>
      </c>
      <c r="D57" s="20">
        <v>11300</v>
      </c>
      <c r="E57" s="20">
        <f t="shared" si="0"/>
        <v>11012.98</v>
      </c>
      <c r="F57" s="21">
        <v>62</v>
      </c>
      <c r="G57" s="22">
        <v>15.15</v>
      </c>
      <c r="H57" s="22">
        <v>15.3</v>
      </c>
      <c r="I57" s="20">
        <v>11800</v>
      </c>
      <c r="J57" s="20">
        <f t="shared" si="1"/>
        <v>11500.28</v>
      </c>
      <c r="K57" s="21">
        <v>94</v>
      </c>
      <c r="L57" s="22">
        <v>23.15</v>
      </c>
      <c r="M57" s="22">
        <v>23.3</v>
      </c>
      <c r="N57" s="20">
        <v>11800</v>
      </c>
      <c r="O57" s="20">
        <f t="shared" si="2"/>
        <v>11500.28</v>
      </c>
    </row>
    <row r="58" spans="1:18" ht="23.25">
      <c r="A58" s="17">
        <v>31</v>
      </c>
      <c r="B58" s="22">
        <v>7.3</v>
      </c>
      <c r="C58" s="25">
        <v>7.45</v>
      </c>
      <c r="D58" s="20">
        <v>11300</v>
      </c>
      <c r="E58" s="20">
        <f t="shared" si="0"/>
        <v>11012.98</v>
      </c>
      <c r="F58" s="21">
        <v>63</v>
      </c>
      <c r="G58" s="22">
        <v>15.3</v>
      </c>
      <c r="H58" s="22">
        <v>15.45</v>
      </c>
      <c r="I58" s="20">
        <v>11800</v>
      </c>
      <c r="J58" s="20">
        <f t="shared" si="1"/>
        <v>11500.28</v>
      </c>
      <c r="K58" s="21">
        <v>95</v>
      </c>
      <c r="L58" s="22">
        <v>23.3</v>
      </c>
      <c r="M58" s="22">
        <v>23.45</v>
      </c>
      <c r="N58" s="20">
        <v>11800</v>
      </c>
      <c r="O58" s="20">
        <f t="shared" si="2"/>
        <v>11500.28</v>
      </c>
    </row>
    <row r="59" spans="1:18" ht="23.25">
      <c r="A59" s="17">
        <v>32</v>
      </c>
      <c r="B59" s="19">
        <v>7.45</v>
      </c>
      <c r="C59" s="24">
        <v>8</v>
      </c>
      <c r="D59" s="20">
        <v>11300</v>
      </c>
      <c r="E59" s="20">
        <f t="shared" si="0"/>
        <v>11012.98</v>
      </c>
      <c r="F59" s="21">
        <v>64</v>
      </c>
      <c r="G59" s="22">
        <v>15.45</v>
      </c>
      <c r="H59" s="22">
        <v>16</v>
      </c>
      <c r="I59" s="20">
        <v>11800</v>
      </c>
      <c r="J59" s="20">
        <f t="shared" si="1"/>
        <v>11500.28</v>
      </c>
      <c r="K59" s="26">
        <v>96</v>
      </c>
      <c r="L59" s="22">
        <v>23.45</v>
      </c>
      <c r="M59" s="27">
        <v>24</v>
      </c>
      <c r="N59" s="20">
        <v>11800</v>
      </c>
      <c r="O59" s="20">
        <f t="shared" si="2"/>
        <v>11500.28</v>
      </c>
    </row>
    <row r="60" spans="1:18" ht="23.25">
      <c r="A60" s="28"/>
      <c r="B60" s="29"/>
      <c r="C60" s="30"/>
      <c r="D60" s="31">
        <f>SUM(D28:D59)</f>
        <v>291600</v>
      </c>
      <c r="E60" s="32">
        <f>SUM(E28:E59)</f>
        <v>284193.36000000004</v>
      </c>
      <c r="F60" s="33"/>
      <c r="G60" s="34"/>
      <c r="H60" s="34"/>
      <c r="I60" s="32">
        <f>SUM(I28:I59)</f>
        <v>375600</v>
      </c>
      <c r="J60" s="31">
        <f>SUM(J28:J59)</f>
        <v>366059.76000000024</v>
      </c>
      <c r="K60" s="33"/>
      <c r="L60" s="34"/>
      <c r="M60" s="34"/>
      <c r="N60" s="31">
        <f>SUM(N28:N59)</f>
        <v>377600</v>
      </c>
      <c r="O60" s="32">
        <f>SUM(O28:O59)</f>
        <v>368008.96000000025</v>
      </c>
      <c r="P60" s="12"/>
      <c r="Q60" s="35"/>
      <c r="R60" s="12"/>
    </row>
    <row r="64" spans="1:18" ht="19.5" customHeight="1">
      <c r="A64" s="49" t="s">
        <v>114</v>
      </c>
      <c r="B64" s="49">
        <f>SUM(D60,I60,N60)/(4000*1000)</f>
        <v>0.26119999999999999</v>
      </c>
      <c r="C64" s="49">
        <f>ROUNDDOWN(SUM(E60,J60,O60)/(4000*1000),4)</f>
        <v>0.2545</v>
      </c>
    </row>
    <row r="65" spans="1:17">
      <c r="A65" s="49"/>
      <c r="B65" s="49"/>
      <c r="C65" s="49"/>
    </row>
    <row r="66" spans="1:17">
      <c r="A66" s="49"/>
      <c r="B66" s="49"/>
      <c r="C66" s="49"/>
    </row>
    <row r="67" spans="1:17">
      <c r="A67" s="49"/>
      <c r="B67" s="49"/>
      <c r="C67" s="49"/>
    </row>
    <row r="68" spans="1:17">
      <c r="A68" s="49"/>
      <c r="B68" s="49"/>
      <c r="C68" s="49"/>
    </row>
    <row r="70" spans="1:17" ht="23.25">
      <c r="A70" s="2" t="s">
        <v>30</v>
      </c>
      <c r="D70" s="31"/>
      <c r="E70" s="36"/>
      <c r="J70" s="36"/>
      <c r="O70" s="36"/>
      <c r="Q70" s="36"/>
    </row>
    <row r="71" spans="1:17" ht="23.25">
      <c r="D71" s="31"/>
      <c r="J71" s="36"/>
      <c r="Q71" s="36"/>
    </row>
    <row r="72" spans="1:17" ht="21">
      <c r="A72" s="37" t="s">
        <v>31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Q72" s="36"/>
    </row>
    <row r="73" spans="1:17" ht="23.25">
      <c r="A73" s="38" t="s">
        <v>32</v>
      </c>
      <c r="B73" s="38"/>
      <c r="C73" s="38"/>
      <c r="D73" s="31"/>
      <c r="E73" s="39"/>
      <c r="H73" s="36"/>
      <c r="J73" s="36"/>
    </row>
    <row r="74" spans="1:17" ht="23.25">
      <c r="D74" s="31"/>
      <c r="E74" s="36"/>
      <c r="H74" s="36"/>
      <c r="J74" s="36"/>
    </row>
    <row r="75" spans="1:17" ht="23.25">
      <c r="D75" s="31"/>
      <c r="E75" s="36"/>
      <c r="H75" s="36"/>
      <c r="M75" s="7" t="s">
        <v>33</v>
      </c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31"/>
      <c r="E96" s="36"/>
      <c r="H96" s="36"/>
    </row>
    <row r="97" spans="4:8" ht="12.75" customHeight="1">
      <c r="D97" s="31"/>
      <c r="E97" s="36"/>
      <c r="H97" s="36"/>
    </row>
    <row r="98" spans="4:8" ht="12.75" customHeight="1">
      <c r="D98" s="40"/>
      <c r="E98" s="36"/>
      <c r="H98" s="36"/>
    </row>
    <row r="99" spans="4:8" ht="12.75" customHeight="1">
      <c r="E99" s="36"/>
      <c r="H99" s="36"/>
    </row>
    <row r="100" spans="4:8" ht="12.75" customHeight="1">
      <c r="E100" s="36"/>
      <c r="H100" s="36"/>
    </row>
    <row r="101" spans="4:8" ht="12.75" customHeight="1">
      <c r="E101" s="36"/>
      <c r="H101" s="36"/>
    </row>
    <row r="102" spans="4:8" ht="12.75" customHeight="1">
      <c r="D102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3" zoomScale="89" zoomScaleNormal="89" workbookViewId="0">
      <selection activeCell="H80" sqref="H80"/>
    </sheetView>
  </sheetViews>
  <sheetFormatPr defaultColWidth="9.140625" defaultRowHeight="12.75" customHeight="1"/>
  <cols>
    <col min="1" max="1" width="13.28515625" customWidth="1"/>
    <col min="3" max="3" width="10.140625" customWidth="1"/>
    <col min="4" max="5" width="15.85546875" customWidth="1"/>
    <col min="6" max="6" width="10.7109375" customWidth="1"/>
    <col min="9" max="9" width="15.85546875" customWidth="1"/>
    <col min="10" max="10" width="16.28515625" customWidth="1"/>
    <col min="11" max="11" width="11.42578125" customWidth="1"/>
    <col min="14" max="14" width="16" customWidth="1"/>
    <col min="15" max="15" width="15.42578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115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116</v>
      </c>
      <c r="N12" s="2" t="s">
        <v>117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118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01.25">
      <c r="A26" s="11" t="s">
        <v>25</v>
      </c>
      <c r="B26" s="61" t="s">
        <v>26</v>
      </c>
      <c r="C26" s="60"/>
      <c r="D26" s="11" t="s">
        <v>27</v>
      </c>
      <c r="E26" s="11" t="s">
        <v>28</v>
      </c>
      <c r="F26" s="11" t="s">
        <v>25</v>
      </c>
      <c r="G26" s="61" t="s">
        <v>26</v>
      </c>
      <c r="H26" s="60"/>
      <c r="I26" s="11" t="s">
        <v>27</v>
      </c>
      <c r="J26" s="11" t="s">
        <v>28</v>
      </c>
      <c r="K26" s="11" t="s">
        <v>25</v>
      </c>
      <c r="L26" s="61" t="s">
        <v>26</v>
      </c>
      <c r="M26" s="60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10270</v>
      </c>
      <c r="E28" s="20">
        <f t="shared" ref="E28:E59" si="0">D28*(100-2.54)/100</f>
        <v>10009.142</v>
      </c>
      <c r="F28" s="21">
        <v>33</v>
      </c>
      <c r="G28" s="22">
        <v>8</v>
      </c>
      <c r="H28" s="22">
        <v>8.15</v>
      </c>
      <c r="I28" s="20">
        <v>10270</v>
      </c>
      <c r="J28" s="20">
        <f t="shared" ref="J28:J59" si="1">I28*(100-2.54)/100</f>
        <v>10009.142</v>
      </c>
      <c r="K28" s="21">
        <v>65</v>
      </c>
      <c r="L28" s="22">
        <v>16</v>
      </c>
      <c r="M28" s="22">
        <v>16.149999999999999</v>
      </c>
      <c r="N28" s="20">
        <v>10270</v>
      </c>
      <c r="O28" s="20">
        <f t="shared" ref="O28:O59" si="2">N28*(100-2.54)/100</f>
        <v>10009.142</v>
      </c>
    </row>
    <row r="29" spans="1:15" ht="23.25">
      <c r="A29" s="17">
        <v>2</v>
      </c>
      <c r="B29" s="17">
        <v>0.15</v>
      </c>
      <c r="C29" s="23">
        <v>0.3</v>
      </c>
      <c r="D29" s="20">
        <v>10270</v>
      </c>
      <c r="E29" s="20">
        <f t="shared" si="0"/>
        <v>10009.142</v>
      </c>
      <c r="F29" s="21">
        <v>34</v>
      </c>
      <c r="G29" s="22">
        <v>8.15</v>
      </c>
      <c r="H29" s="22">
        <v>8.3000000000000007</v>
      </c>
      <c r="I29" s="20">
        <v>10270</v>
      </c>
      <c r="J29" s="20">
        <f t="shared" si="1"/>
        <v>10009.142</v>
      </c>
      <c r="K29" s="21">
        <v>66</v>
      </c>
      <c r="L29" s="22">
        <v>16.149999999999999</v>
      </c>
      <c r="M29" s="22">
        <v>16.3</v>
      </c>
      <c r="N29" s="20">
        <v>10270</v>
      </c>
      <c r="O29" s="20">
        <f t="shared" si="2"/>
        <v>10009.142</v>
      </c>
    </row>
    <row r="30" spans="1:15" ht="23.25">
      <c r="A30" s="17">
        <v>3</v>
      </c>
      <c r="B30" s="23">
        <v>0.3</v>
      </c>
      <c r="C30" s="19">
        <v>0.45</v>
      </c>
      <c r="D30" s="20">
        <v>10270</v>
      </c>
      <c r="E30" s="20">
        <f t="shared" si="0"/>
        <v>10009.142</v>
      </c>
      <c r="F30" s="21">
        <v>35</v>
      </c>
      <c r="G30" s="22">
        <v>8.3000000000000007</v>
      </c>
      <c r="H30" s="22">
        <v>8.4499999999999993</v>
      </c>
      <c r="I30" s="20">
        <v>10270</v>
      </c>
      <c r="J30" s="20">
        <f t="shared" si="1"/>
        <v>10009.142</v>
      </c>
      <c r="K30" s="21">
        <v>67</v>
      </c>
      <c r="L30" s="22">
        <v>16.3</v>
      </c>
      <c r="M30" s="22">
        <v>16.45</v>
      </c>
      <c r="N30" s="20">
        <v>10270</v>
      </c>
      <c r="O30" s="20">
        <f t="shared" si="2"/>
        <v>10009.142</v>
      </c>
    </row>
    <row r="31" spans="1:15" ht="23.25">
      <c r="A31" s="17">
        <v>4</v>
      </c>
      <c r="B31" s="17">
        <v>0.45</v>
      </c>
      <c r="C31" s="22">
        <v>1</v>
      </c>
      <c r="D31" s="20">
        <v>10270</v>
      </c>
      <c r="E31" s="20">
        <f t="shared" si="0"/>
        <v>10009.142</v>
      </c>
      <c r="F31" s="21">
        <v>36</v>
      </c>
      <c r="G31" s="22">
        <v>8.4499999999999993</v>
      </c>
      <c r="H31" s="22">
        <v>9</v>
      </c>
      <c r="I31" s="20">
        <v>10270</v>
      </c>
      <c r="J31" s="20">
        <f t="shared" si="1"/>
        <v>10009.142</v>
      </c>
      <c r="K31" s="21">
        <v>68</v>
      </c>
      <c r="L31" s="22">
        <v>16.45</v>
      </c>
      <c r="M31" s="22">
        <v>17</v>
      </c>
      <c r="N31" s="20">
        <v>10270</v>
      </c>
      <c r="O31" s="20">
        <f t="shared" si="2"/>
        <v>10009.142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10270</v>
      </c>
      <c r="E32" s="20">
        <f t="shared" si="0"/>
        <v>10009.142</v>
      </c>
      <c r="F32" s="21">
        <v>37</v>
      </c>
      <c r="G32" s="22">
        <v>9</v>
      </c>
      <c r="H32" s="22">
        <v>9.15</v>
      </c>
      <c r="I32" s="20">
        <v>10270</v>
      </c>
      <c r="J32" s="20">
        <f t="shared" si="1"/>
        <v>10009.142</v>
      </c>
      <c r="K32" s="21">
        <v>69</v>
      </c>
      <c r="L32" s="22">
        <v>17</v>
      </c>
      <c r="M32" s="22">
        <v>17.149999999999999</v>
      </c>
      <c r="N32" s="20">
        <v>10270</v>
      </c>
      <c r="O32" s="20">
        <f t="shared" si="2"/>
        <v>10009.142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10270</v>
      </c>
      <c r="E33" s="20">
        <f t="shared" si="0"/>
        <v>10009.142</v>
      </c>
      <c r="F33" s="21">
        <v>38</v>
      </c>
      <c r="G33" s="22">
        <v>9.15</v>
      </c>
      <c r="H33" s="22">
        <v>9.3000000000000007</v>
      </c>
      <c r="I33" s="20">
        <v>10270</v>
      </c>
      <c r="J33" s="20">
        <f t="shared" si="1"/>
        <v>10009.142</v>
      </c>
      <c r="K33" s="21">
        <v>70</v>
      </c>
      <c r="L33" s="22">
        <v>17.149999999999999</v>
      </c>
      <c r="M33" s="22">
        <v>17.3</v>
      </c>
      <c r="N33" s="20">
        <v>10270</v>
      </c>
      <c r="O33" s="20">
        <f t="shared" si="2"/>
        <v>10009.142</v>
      </c>
    </row>
    <row r="34" spans="1:15" ht="23.25">
      <c r="A34" s="17">
        <v>7</v>
      </c>
      <c r="B34" s="23">
        <v>1.3</v>
      </c>
      <c r="C34" s="19">
        <v>1.45</v>
      </c>
      <c r="D34" s="20">
        <v>10270</v>
      </c>
      <c r="E34" s="20">
        <f t="shared" si="0"/>
        <v>10009.142</v>
      </c>
      <c r="F34" s="21">
        <v>39</v>
      </c>
      <c r="G34" s="22">
        <v>9.3000000000000007</v>
      </c>
      <c r="H34" s="22">
        <v>9.4499999999999993</v>
      </c>
      <c r="I34" s="20">
        <v>10270</v>
      </c>
      <c r="J34" s="20">
        <f t="shared" si="1"/>
        <v>10009.142</v>
      </c>
      <c r="K34" s="21">
        <v>71</v>
      </c>
      <c r="L34" s="22">
        <v>17.3</v>
      </c>
      <c r="M34" s="22">
        <v>17.45</v>
      </c>
      <c r="N34" s="20">
        <v>10270</v>
      </c>
      <c r="O34" s="20">
        <f t="shared" si="2"/>
        <v>10009.142</v>
      </c>
    </row>
    <row r="35" spans="1:15" ht="23.25">
      <c r="A35" s="17">
        <v>8</v>
      </c>
      <c r="B35" s="17">
        <v>1.45</v>
      </c>
      <c r="C35" s="22">
        <v>2</v>
      </c>
      <c r="D35" s="20">
        <v>10270</v>
      </c>
      <c r="E35" s="20">
        <f t="shared" si="0"/>
        <v>10009.142</v>
      </c>
      <c r="F35" s="21">
        <v>40</v>
      </c>
      <c r="G35" s="22">
        <v>9.4499999999999993</v>
      </c>
      <c r="H35" s="22">
        <v>10</v>
      </c>
      <c r="I35" s="20">
        <v>10270</v>
      </c>
      <c r="J35" s="20">
        <f t="shared" si="1"/>
        <v>10009.142</v>
      </c>
      <c r="K35" s="21">
        <v>72</v>
      </c>
      <c r="L35" s="24">
        <v>17.45</v>
      </c>
      <c r="M35" s="22">
        <v>18</v>
      </c>
      <c r="N35" s="20">
        <v>10270</v>
      </c>
      <c r="O35" s="20">
        <f t="shared" si="2"/>
        <v>10009.142</v>
      </c>
    </row>
    <row r="36" spans="1:15" ht="23.25">
      <c r="A36" s="17">
        <v>9</v>
      </c>
      <c r="B36" s="23">
        <v>2</v>
      </c>
      <c r="C36" s="19">
        <v>2.15</v>
      </c>
      <c r="D36" s="20">
        <v>10270</v>
      </c>
      <c r="E36" s="20">
        <f t="shared" si="0"/>
        <v>10009.142</v>
      </c>
      <c r="F36" s="21">
        <v>41</v>
      </c>
      <c r="G36" s="22">
        <v>10</v>
      </c>
      <c r="H36" s="24">
        <v>10.15</v>
      </c>
      <c r="I36" s="20">
        <v>10270</v>
      </c>
      <c r="J36" s="20">
        <f t="shared" si="1"/>
        <v>10009.142</v>
      </c>
      <c r="K36" s="21">
        <v>73</v>
      </c>
      <c r="L36" s="24">
        <v>18</v>
      </c>
      <c r="M36" s="22">
        <v>18.149999999999999</v>
      </c>
      <c r="N36" s="20">
        <v>10270</v>
      </c>
      <c r="O36" s="20">
        <f t="shared" si="2"/>
        <v>10009.142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10270</v>
      </c>
      <c r="E37" s="20">
        <f t="shared" si="0"/>
        <v>10009.142</v>
      </c>
      <c r="F37" s="21">
        <v>42</v>
      </c>
      <c r="G37" s="22">
        <v>10.15</v>
      </c>
      <c r="H37" s="24">
        <v>10.3</v>
      </c>
      <c r="I37" s="20">
        <v>10270</v>
      </c>
      <c r="J37" s="20">
        <f t="shared" si="1"/>
        <v>10009.142</v>
      </c>
      <c r="K37" s="21">
        <v>74</v>
      </c>
      <c r="L37" s="24">
        <v>18.149999999999999</v>
      </c>
      <c r="M37" s="22">
        <v>18.3</v>
      </c>
      <c r="N37" s="20">
        <v>10270</v>
      </c>
      <c r="O37" s="20">
        <f t="shared" si="2"/>
        <v>10009.142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10270</v>
      </c>
      <c r="E38" s="20">
        <f t="shared" si="0"/>
        <v>10009.142</v>
      </c>
      <c r="F38" s="21">
        <v>43</v>
      </c>
      <c r="G38" s="22">
        <v>10.3</v>
      </c>
      <c r="H38" s="24">
        <v>10.45</v>
      </c>
      <c r="I38" s="20">
        <v>10270</v>
      </c>
      <c r="J38" s="20">
        <f t="shared" si="1"/>
        <v>10009.142</v>
      </c>
      <c r="K38" s="21">
        <v>75</v>
      </c>
      <c r="L38" s="24">
        <v>18.3</v>
      </c>
      <c r="M38" s="22">
        <v>18.45</v>
      </c>
      <c r="N38" s="20">
        <v>10270</v>
      </c>
      <c r="O38" s="20">
        <f t="shared" si="2"/>
        <v>10009.142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10270</v>
      </c>
      <c r="E39" s="20">
        <f t="shared" si="0"/>
        <v>10009.142</v>
      </c>
      <c r="F39" s="21">
        <v>44</v>
      </c>
      <c r="G39" s="22">
        <v>10.45</v>
      </c>
      <c r="H39" s="24">
        <v>11</v>
      </c>
      <c r="I39" s="20">
        <v>10270</v>
      </c>
      <c r="J39" s="20">
        <f t="shared" si="1"/>
        <v>10009.142</v>
      </c>
      <c r="K39" s="21">
        <v>76</v>
      </c>
      <c r="L39" s="24">
        <v>18.45</v>
      </c>
      <c r="M39" s="22">
        <v>19</v>
      </c>
      <c r="N39" s="20">
        <v>10270</v>
      </c>
      <c r="O39" s="20">
        <f t="shared" si="2"/>
        <v>10009.142</v>
      </c>
    </row>
    <row r="40" spans="1:15" ht="23.25">
      <c r="A40" s="17">
        <v>13</v>
      </c>
      <c r="B40" s="23">
        <v>3</v>
      </c>
      <c r="C40" s="25">
        <v>3.15</v>
      </c>
      <c r="D40" s="20">
        <v>10270</v>
      </c>
      <c r="E40" s="20">
        <f t="shared" si="0"/>
        <v>10009.142</v>
      </c>
      <c r="F40" s="21">
        <v>45</v>
      </c>
      <c r="G40" s="22">
        <v>11</v>
      </c>
      <c r="H40" s="24">
        <v>11.15</v>
      </c>
      <c r="I40" s="20">
        <v>10270</v>
      </c>
      <c r="J40" s="20">
        <f t="shared" si="1"/>
        <v>10009.142</v>
      </c>
      <c r="K40" s="21">
        <v>77</v>
      </c>
      <c r="L40" s="24">
        <v>19</v>
      </c>
      <c r="M40" s="22">
        <v>19.149999999999999</v>
      </c>
      <c r="N40" s="20">
        <v>10270</v>
      </c>
      <c r="O40" s="20">
        <f t="shared" si="2"/>
        <v>10009.142</v>
      </c>
    </row>
    <row r="41" spans="1:15" ht="23.25">
      <c r="A41" s="17">
        <v>14</v>
      </c>
      <c r="B41" s="17">
        <v>3.15</v>
      </c>
      <c r="C41" s="24">
        <v>3.3</v>
      </c>
      <c r="D41" s="20">
        <v>10270</v>
      </c>
      <c r="E41" s="20">
        <f t="shared" si="0"/>
        <v>10009.142</v>
      </c>
      <c r="F41" s="21">
        <v>46</v>
      </c>
      <c r="G41" s="22">
        <v>11.15</v>
      </c>
      <c r="H41" s="24">
        <v>11.3</v>
      </c>
      <c r="I41" s="20">
        <v>10270</v>
      </c>
      <c r="J41" s="20">
        <f t="shared" si="1"/>
        <v>10009.142</v>
      </c>
      <c r="K41" s="21">
        <v>78</v>
      </c>
      <c r="L41" s="24">
        <v>19.149999999999999</v>
      </c>
      <c r="M41" s="22">
        <v>19.3</v>
      </c>
      <c r="N41" s="20">
        <v>10270</v>
      </c>
      <c r="O41" s="20">
        <f t="shared" si="2"/>
        <v>10009.142</v>
      </c>
    </row>
    <row r="42" spans="1:15" ht="23.25">
      <c r="A42" s="17">
        <v>15</v>
      </c>
      <c r="B42" s="23">
        <v>3.3</v>
      </c>
      <c r="C42" s="25">
        <v>3.45</v>
      </c>
      <c r="D42" s="20">
        <v>10270</v>
      </c>
      <c r="E42" s="20">
        <f t="shared" si="0"/>
        <v>10009.142</v>
      </c>
      <c r="F42" s="21">
        <v>47</v>
      </c>
      <c r="G42" s="22">
        <v>11.3</v>
      </c>
      <c r="H42" s="24">
        <v>11.45</v>
      </c>
      <c r="I42" s="20">
        <v>10270</v>
      </c>
      <c r="J42" s="20">
        <f t="shared" si="1"/>
        <v>10009.142</v>
      </c>
      <c r="K42" s="21">
        <v>79</v>
      </c>
      <c r="L42" s="24">
        <v>19.3</v>
      </c>
      <c r="M42" s="22">
        <v>19.45</v>
      </c>
      <c r="N42" s="20">
        <v>10270</v>
      </c>
      <c r="O42" s="20">
        <f t="shared" si="2"/>
        <v>10009.142</v>
      </c>
    </row>
    <row r="43" spans="1:15" ht="23.25">
      <c r="A43" s="17">
        <v>16</v>
      </c>
      <c r="B43" s="17">
        <v>3.45</v>
      </c>
      <c r="C43" s="24">
        <v>4</v>
      </c>
      <c r="D43" s="20">
        <v>10270</v>
      </c>
      <c r="E43" s="20">
        <f t="shared" si="0"/>
        <v>10009.142</v>
      </c>
      <c r="F43" s="21">
        <v>48</v>
      </c>
      <c r="G43" s="22">
        <v>11.45</v>
      </c>
      <c r="H43" s="24">
        <v>12</v>
      </c>
      <c r="I43" s="20">
        <v>10270</v>
      </c>
      <c r="J43" s="20">
        <f t="shared" si="1"/>
        <v>10009.142</v>
      </c>
      <c r="K43" s="21">
        <v>80</v>
      </c>
      <c r="L43" s="24">
        <v>19.45</v>
      </c>
      <c r="M43" s="22">
        <v>20</v>
      </c>
      <c r="N43" s="20">
        <v>10270</v>
      </c>
      <c r="O43" s="20">
        <f t="shared" si="2"/>
        <v>10009.142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10270</v>
      </c>
      <c r="E44" s="20">
        <f t="shared" si="0"/>
        <v>10009.142</v>
      </c>
      <c r="F44" s="21">
        <v>49</v>
      </c>
      <c r="G44" s="22">
        <v>12</v>
      </c>
      <c r="H44" s="24">
        <v>12.15</v>
      </c>
      <c r="I44" s="20">
        <v>10270</v>
      </c>
      <c r="J44" s="20">
        <f t="shared" si="1"/>
        <v>10009.142</v>
      </c>
      <c r="K44" s="21">
        <v>81</v>
      </c>
      <c r="L44" s="24">
        <v>20</v>
      </c>
      <c r="M44" s="22">
        <v>20.149999999999999</v>
      </c>
      <c r="N44" s="20">
        <v>10270</v>
      </c>
      <c r="O44" s="20">
        <f t="shared" si="2"/>
        <v>10009.142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10270</v>
      </c>
      <c r="E45" s="20">
        <f t="shared" si="0"/>
        <v>10009.142</v>
      </c>
      <c r="F45" s="21">
        <v>50</v>
      </c>
      <c r="G45" s="22">
        <v>12.15</v>
      </c>
      <c r="H45" s="24">
        <v>12.3</v>
      </c>
      <c r="I45" s="20">
        <v>10270</v>
      </c>
      <c r="J45" s="20">
        <f t="shared" si="1"/>
        <v>10009.142</v>
      </c>
      <c r="K45" s="21">
        <v>82</v>
      </c>
      <c r="L45" s="24">
        <v>20.149999999999999</v>
      </c>
      <c r="M45" s="22">
        <v>20.3</v>
      </c>
      <c r="N45" s="20">
        <v>10270</v>
      </c>
      <c r="O45" s="20">
        <f t="shared" si="2"/>
        <v>10009.142</v>
      </c>
    </row>
    <row r="46" spans="1:15" ht="23.25">
      <c r="A46" s="17">
        <v>19</v>
      </c>
      <c r="B46" s="23">
        <v>4.3</v>
      </c>
      <c r="C46" s="25">
        <v>4.45</v>
      </c>
      <c r="D46" s="20">
        <v>10270</v>
      </c>
      <c r="E46" s="20">
        <f t="shared" si="0"/>
        <v>10009.142</v>
      </c>
      <c r="F46" s="21">
        <v>51</v>
      </c>
      <c r="G46" s="22">
        <v>12.3</v>
      </c>
      <c r="H46" s="24">
        <v>12.45</v>
      </c>
      <c r="I46" s="20">
        <v>10270</v>
      </c>
      <c r="J46" s="20">
        <f t="shared" si="1"/>
        <v>10009.142</v>
      </c>
      <c r="K46" s="21">
        <v>83</v>
      </c>
      <c r="L46" s="24">
        <v>20.3</v>
      </c>
      <c r="M46" s="22">
        <v>20.45</v>
      </c>
      <c r="N46" s="20">
        <v>10270</v>
      </c>
      <c r="O46" s="20">
        <f t="shared" si="2"/>
        <v>10009.142</v>
      </c>
    </row>
    <row r="47" spans="1:15" ht="23.25">
      <c r="A47" s="17">
        <v>20</v>
      </c>
      <c r="B47" s="17">
        <v>4.45</v>
      </c>
      <c r="C47" s="24">
        <v>5</v>
      </c>
      <c r="D47" s="20">
        <v>10270</v>
      </c>
      <c r="E47" s="20">
        <f t="shared" si="0"/>
        <v>10009.142</v>
      </c>
      <c r="F47" s="21">
        <v>52</v>
      </c>
      <c r="G47" s="22">
        <v>12.45</v>
      </c>
      <c r="H47" s="24">
        <v>13</v>
      </c>
      <c r="I47" s="20">
        <v>10270</v>
      </c>
      <c r="J47" s="20">
        <f t="shared" si="1"/>
        <v>10009.142</v>
      </c>
      <c r="K47" s="21">
        <v>84</v>
      </c>
      <c r="L47" s="24">
        <v>20.45</v>
      </c>
      <c r="M47" s="22">
        <v>21</v>
      </c>
      <c r="N47" s="20">
        <v>10270</v>
      </c>
      <c r="O47" s="20">
        <f t="shared" si="2"/>
        <v>10009.142</v>
      </c>
    </row>
    <row r="48" spans="1:15" ht="23.25">
      <c r="A48" s="17">
        <v>21</v>
      </c>
      <c r="B48" s="22">
        <v>5</v>
      </c>
      <c r="C48" s="25">
        <v>5.15</v>
      </c>
      <c r="D48" s="20">
        <v>10270</v>
      </c>
      <c r="E48" s="20">
        <f t="shared" si="0"/>
        <v>10009.142</v>
      </c>
      <c r="F48" s="21">
        <v>53</v>
      </c>
      <c r="G48" s="22">
        <v>13</v>
      </c>
      <c r="H48" s="24">
        <v>13.15</v>
      </c>
      <c r="I48" s="20">
        <v>10270</v>
      </c>
      <c r="J48" s="20">
        <f t="shared" si="1"/>
        <v>10009.142</v>
      </c>
      <c r="K48" s="21">
        <v>85</v>
      </c>
      <c r="L48" s="24">
        <v>21</v>
      </c>
      <c r="M48" s="22">
        <v>21.15</v>
      </c>
      <c r="N48" s="20">
        <v>10270</v>
      </c>
      <c r="O48" s="20">
        <f t="shared" si="2"/>
        <v>10009.142</v>
      </c>
    </row>
    <row r="49" spans="1:18" ht="23.25">
      <c r="A49" s="17">
        <v>22</v>
      </c>
      <c r="B49" s="19">
        <v>5.15</v>
      </c>
      <c r="C49" s="24">
        <v>5.3</v>
      </c>
      <c r="D49" s="20">
        <v>10270</v>
      </c>
      <c r="E49" s="20">
        <f t="shared" si="0"/>
        <v>10009.142</v>
      </c>
      <c r="F49" s="21">
        <v>54</v>
      </c>
      <c r="G49" s="22">
        <v>13.15</v>
      </c>
      <c r="H49" s="24">
        <v>13.3</v>
      </c>
      <c r="I49" s="20">
        <v>10270</v>
      </c>
      <c r="J49" s="20">
        <f t="shared" si="1"/>
        <v>10009.142</v>
      </c>
      <c r="K49" s="21">
        <v>86</v>
      </c>
      <c r="L49" s="24">
        <v>21.15</v>
      </c>
      <c r="M49" s="22">
        <v>21.3</v>
      </c>
      <c r="N49" s="20">
        <v>10270</v>
      </c>
      <c r="O49" s="20">
        <f t="shared" si="2"/>
        <v>10009.142</v>
      </c>
    </row>
    <row r="50" spans="1:18" ht="23.25">
      <c r="A50" s="17">
        <v>23</v>
      </c>
      <c r="B50" s="22">
        <v>5.3</v>
      </c>
      <c r="C50" s="25">
        <v>5.45</v>
      </c>
      <c r="D50" s="20">
        <v>10270</v>
      </c>
      <c r="E50" s="20">
        <f t="shared" si="0"/>
        <v>10009.142</v>
      </c>
      <c r="F50" s="21">
        <v>55</v>
      </c>
      <c r="G50" s="22">
        <v>13.3</v>
      </c>
      <c r="H50" s="24">
        <v>13.45</v>
      </c>
      <c r="I50" s="20">
        <v>10270</v>
      </c>
      <c r="J50" s="20">
        <f t="shared" si="1"/>
        <v>10009.142</v>
      </c>
      <c r="K50" s="21">
        <v>87</v>
      </c>
      <c r="L50" s="24">
        <v>21.3</v>
      </c>
      <c r="M50" s="22">
        <v>21.45</v>
      </c>
      <c r="N50" s="20">
        <v>10270</v>
      </c>
      <c r="O50" s="20">
        <f t="shared" si="2"/>
        <v>10009.142</v>
      </c>
    </row>
    <row r="51" spans="1:18" ht="23.25">
      <c r="A51" s="17">
        <v>24</v>
      </c>
      <c r="B51" s="19">
        <v>5.45</v>
      </c>
      <c r="C51" s="24">
        <v>6</v>
      </c>
      <c r="D51" s="20">
        <v>10270</v>
      </c>
      <c r="E51" s="20">
        <f t="shared" si="0"/>
        <v>10009.142</v>
      </c>
      <c r="F51" s="21">
        <v>56</v>
      </c>
      <c r="G51" s="22">
        <v>13.45</v>
      </c>
      <c r="H51" s="24">
        <v>14</v>
      </c>
      <c r="I51" s="20">
        <v>10270</v>
      </c>
      <c r="J51" s="20">
        <f t="shared" si="1"/>
        <v>10009.142</v>
      </c>
      <c r="K51" s="21">
        <v>88</v>
      </c>
      <c r="L51" s="24">
        <v>21.45</v>
      </c>
      <c r="M51" s="22">
        <v>22</v>
      </c>
      <c r="N51" s="20">
        <v>10270</v>
      </c>
      <c r="O51" s="20">
        <f t="shared" si="2"/>
        <v>10009.142</v>
      </c>
    </row>
    <row r="52" spans="1:18" ht="23.25">
      <c r="A52" s="17">
        <v>25</v>
      </c>
      <c r="B52" s="22">
        <v>6</v>
      </c>
      <c r="C52" s="25">
        <v>6.15</v>
      </c>
      <c r="D52" s="20">
        <v>10270</v>
      </c>
      <c r="E52" s="20">
        <f t="shared" si="0"/>
        <v>10009.142</v>
      </c>
      <c r="F52" s="21">
        <v>57</v>
      </c>
      <c r="G52" s="22">
        <v>14</v>
      </c>
      <c r="H52" s="24">
        <v>14.15</v>
      </c>
      <c r="I52" s="20">
        <v>10270</v>
      </c>
      <c r="J52" s="20">
        <f t="shared" si="1"/>
        <v>10009.142</v>
      </c>
      <c r="K52" s="21">
        <v>89</v>
      </c>
      <c r="L52" s="24">
        <v>22</v>
      </c>
      <c r="M52" s="22">
        <v>22.15</v>
      </c>
      <c r="N52" s="20">
        <v>10270</v>
      </c>
      <c r="O52" s="20">
        <f t="shared" si="2"/>
        <v>10009.142</v>
      </c>
    </row>
    <row r="53" spans="1:18" ht="23.25">
      <c r="A53" s="17">
        <v>26</v>
      </c>
      <c r="B53" s="19">
        <v>6.15</v>
      </c>
      <c r="C53" s="24">
        <v>6.3</v>
      </c>
      <c r="D53" s="20">
        <v>10270</v>
      </c>
      <c r="E53" s="20">
        <f t="shared" si="0"/>
        <v>10009.142</v>
      </c>
      <c r="F53" s="21">
        <v>58</v>
      </c>
      <c r="G53" s="22">
        <v>14.15</v>
      </c>
      <c r="H53" s="24">
        <v>14.3</v>
      </c>
      <c r="I53" s="20">
        <v>10270</v>
      </c>
      <c r="J53" s="20">
        <f t="shared" si="1"/>
        <v>10009.142</v>
      </c>
      <c r="K53" s="21">
        <v>90</v>
      </c>
      <c r="L53" s="24">
        <v>22.15</v>
      </c>
      <c r="M53" s="22">
        <v>22.3</v>
      </c>
      <c r="N53" s="20">
        <v>10270</v>
      </c>
      <c r="O53" s="20">
        <f t="shared" si="2"/>
        <v>10009.142</v>
      </c>
    </row>
    <row r="54" spans="1:18" ht="23.25">
      <c r="A54" s="17">
        <v>27</v>
      </c>
      <c r="B54" s="22">
        <v>6.3</v>
      </c>
      <c r="C54" s="25">
        <v>6.45</v>
      </c>
      <c r="D54" s="20">
        <v>10270</v>
      </c>
      <c r="E54" s="20">
        <f t="shared" si="0"/>
        <v>10009.142</v>
      </c>
      <c r="F54" s="21">
        <v>59</v>
      </c>
      <c r="G54" s="22">
        <v>14.3</v>
      </c>
      <c r="H54" s="24">
        <v>14.45</v>
      </c>
      <c r="I54" s="20">
        <v>10270</v>
      </c>
      <c r="J54" s="20">
        <f t="shared" si="1"/>
        <v>10009.142</v>
      </c>
      <c r="K54" s="21">
        <v>91</v>
      </c>
      <c r="L54" s="24">
        <v>22.3</v>
      </c>
      <c r="M54" s="22">
        <v>22.45</v>
      </c>
      <c r="N54" s="20">
        <v>10270</v>
      </c>
      <c r="O54" s="20">
        <f t="shared" si="2"/>
        <v>10009.142</v>
      </c>
    </row>
    <row r="55" spans="1:18" ht="23.25">
      <c r="A55" s="17">
        <v>28</v>
      </c>
      <c r="B55" s="19">
        <v>6.45</v>
      </c>
      <c r="C55" s="24">
        <v>7</v>
      </c>
      <c r="D55" s="20">
        <v>10270</v>
      </c>
      <c r="E55" s="20">
        <f t="shared" si="0"/>
        <v>10009.142</v>
      </c>
      <c r="F55" s="21">
        <v>60</v>
      </c>
      <c r="G55" s="22">
        <v>14.45</v>
      </c>
      <c r="H55" s="22">
        <v>15</v>
      </c>
      <c r="I55" s="20">
        <v>10270</v>
      </c>
      <c r="J55" s="20">
        <f t="shared" si="1"/>
        <v>10009.142</v>
      </c>
      <c r="K55" s="21">
        <v>92</v>
      </c>
      <c r="L55" s="24">
        <v>22.45</v>
      </c>
      <c r="M55" s="22">
        <v>23</v>
      </c>
      <c r="N55" s="20">
        <v>10270</v>
      </c>
      <c r="O55" s="20">
        <f t="shared" si="2"/>
        <v>10009.142</v>
      </c>
    </row>
    <row r="56" spans="1:18" ht="23.25">
      <c r="A56" s="17">
        <v>29</v>
      </c>
      <c r="B56" s="22">
        <v>7</v>
      </c>
      <c r="C56" s="25">
        <v>7.15</v>
      </c>
      <c r="D56" s="20">
        <v>10270</v>
      </c>
      <c r="E56" s="20">
        <f t="shared" si="0"/>
        <v>10009.142</v>
      </c>
      <c r="F56" s="21">
        <v>61</v>
      </c>
      <c r="G56" s="22">
        <v>15</v>
      </c>
      <c r="H56" s="22">
        <v>15.15</v>
      </c>
      <c r="I56" s="20">
        <v>10270</v>
      </c>
      <c r="J56" s="20">
        <f t="shared" si="1"/>
        <v>10009.142</v>
      </c>
      <c r="K56" s="21">
        <v>93</v>
      </c>
      <c r="L56" s="24">
        <v>23</v>
      </c>
      <c r="M56" s="22">
        <v>23.15</v>
      </c>
      <c r="N56" s="20">
        <v>10270</v>
      </c>
      <c r="O56" s="20">
        <f t="shared" si="2"/>
        <v>10009.142</v>
      </c>
    </row>
    <row r="57" spans="1:18" ht="23.25">
      <c r="A57" s="17">
        <v>30</v>
      </c>
      <c r="B57" s="19">
        <v>7.15</v>
      </c>
      <c r="C57" s="24">
        <v>7.3</v>
      </c>
      <c r="D57" s="20">
        <v>10270</v>
      </c>
      <c r="E57" s="20">
        <f t="shared" si="0"/>
        <v>10009.142</v>
      </c>
      <c r="F57" s="21">
        <v>62</v>
      </c>
      <c r="G57" s="22">
        <v>15.15</v>
      </c>
      <c r="H57" s="22">
        <v>15.3</v>
      </c>
      <c r="I57" s="20">
        <v>10270</v>
      </c>
      <c r="J57" s="20">
        <f t="shared" si="1"/>
        <v>10009.142</v>
      </c>
      <c r="K57" s="21">
        <v>94</v>
      </c>
      <c r="L57" s="22">
        <v>23.15</v>
      </c>
      <c r="M57" s="22">
        <v>23.3</v>
      </c>
      <c r="N57" s="20">
        <v>10270</v>
      </c>
      <c r="O57" s="20">
        <f t="shared" si="2"/>
        <v>10009.142</v>
      </c>
    </row>
    <row r="58" spans="1:18" ht="23.25">
      <c r="A58" s="17">
        <v>31</v>
      </c>
      <c r="B58" s="22">
        <v>7.3</v>
      </c>
      <c r="C58" s="25">
        <v>7.45</v>
      </c>
      <c r="D58" s="20">
        <v>10270</v>
      </c>
      <c r="E58" s="20">
        <f t="shared" si="0"/>
        <v>10009.142</v>
      </c>
      <c r="F58" s="21">
        <v>63</v>
      </c>
      <c r="G58" s="22">
        <v>15.3</v>
      </c>
      <c r="H58" s="22">
        <v>15.45</v>
      </c>
      <c r="I58" s="20">
        <v>10270</v>
      </c>
      <c r="J58" s="20">
        <f t="shared" si="1"/>
        <v>10009.142</v>
      </c>
      <c r="K58" s="21">
        <v>95</v>
      </c>
      <c r="L58" s="22">
        <v>23.3</v>
      </c>
      <c r="M58" s="22">
        <v>23.45</v>
      </c>
      <c r="N58" s="20">
        <v>10270</v>
      </c>
      <c r="O58" s="20">
        <f t="shared" si="2"/>
        <v>10009.142</v>
      </c>
    </row>
    <row r="59" spans="1:18" ht="23.25">
      <c r="A59" s="17">
        <v>32</v>
      </c>
      <c r="B59" s="19">
        <v>7.45</v>
      </c>
      <c r="C59" s="24">
        <v>8</v>
      </c>
      <c r="D59" s="20">
        <v>10270</v>
      </c>
      <c r="E59" s="20">
        <f t="shared" si="0"/>
        <v>10009.142</v>
      </c>
      <c r="F59" s="21">
        <v>64</v>
      </c>
      <c r="G59" s="22">
        <v>15.45</v>
      </c>
      <c r="H59" s="22">
        <v>16</v>
      </c>
      <c r="I59" s="20">
        <v>10270</v>
      </c>
      <c r="J59" s="20">
        <f t="shared" si="1"/>
        <v>10009.142</v>
      </c>
      <c r="K59" s="26">
        <v>96</v>
      </c>
      <c r="L59" s="22">
        <v>23.45</v>
      </c>
      <c r="M59" s="27">
        <v>24</v>
      </c>
      <c r="N59" s="20">
        <v>10270</v>
      </c>
      <c r="O59" s="20">
        <f t="shared" si="2"/>
        <v>10009.142</v>
      </c>
    </row>
    <row r="60" spans="1:18" ht="23.25">
      <c r="A60" s="28"/>
      <c r="B60" s="29"/>
      <c r="C60" s="30"/>
      <c r="D60" s="31">
        <f>SUM(D28:D59)</f>
        <v>328640</v>
      </c>
      <c r="E60" s="32">
        <f>SUM(E28:E59)</f>
        <v>320292.54399999982</v>
      </c>
      <c r="F60" s="33"/>
      <c r="G60" s="34"/>
      <c r="H60" s="34"/>
      <c r="I60" s="32">
        <f>SUM(I28:I59)</f>
        <v>328640</v>
      </c>
      <c r="J60" s="31">
        <f>SUM(J28:J59)</f>
        <v>320292.54399999982</v>
      </c>
      <c r="K60" s="33"/>
      <c r="L60" s="34"/>
      <c r="M60" s="34"/>
      <c r="N60" s="31">
        <f>SUM(N28:N59)</f>
        <v>328640</v>
      </c>
      <c r="O60" s="32">
        <f>SUM(O28:O59)</f>
        <v>320292.54399999982</v>
      </c>
      <c r="P60" s="12"/>
      <c r="Q60" s="35"/>
      <c r="R60" s="12"/>
    </row>
    <row r="64" spans="1:18">
      <c r="A64" s="49" t="s">
        <v>119</v>
      </c>
      <c r="B64" s="49">
        <f>SUM(D60,I60,N60)/(4000*1000)</f>
        <v>0.24648</v>
      </c>
      <c r="C64" s="49">
        <f>ROUNDDOWN(SUM(E60,J60,O60)/(4000*1000),4)</f>
        <v>0.2402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zoomScale="87" zoomScaleNormal="87" workbookViewId="0">
      <selection activeCell="C64" sqref="C64"/>
    </sheetView>
  </sheetViews>
  <sheetFormatPr defaultColWidth="9.140625" defaultRowHeight="12.75" customHeight="1"/>
  <cols>
    <col min="1" max="1" width="13.85546875" customWidth="1"/>
    <col min="3" max="3" width="10.7109375" customWidth="1"/>
    <col min="4" max="4" width="15.85546875" customWidth="1"/>
    <col min="5" max="5" width="14.85546875" customWidth="1"/>
    <col min="6" max="6" width="10.5703125" customWidth="1"/>
    <col min="8" max="8" width="9.85546875" customWidth="1"/>
    <col min="9" max="9" width="16" customWidth="1"/>
    <col min="10" max="10" width="15.85546875" customWidth="1"/>
    <col min="11" max="11" width="11.5703125" customWidth="1"/>
    <col min="14" max="14" width="15.28515625" customWidth="1"/>
    <col min="15" max="15" width="16.140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120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121</v>
      </c>
      <c r="N12" s="2" t="s">
        <v>122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123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01.25">
      <c r="A26" s="11" t="s">
        <v>25</v>
      </c>
      <c r="B26" s="61" t="s">
        <v>26</v>
      </c>
      <c r="C26" s="60"/>
      <c r="D26" s="11" t="s">
        <v>27</v>
      </c>
      <c r="E26" s="11" t="s">
        <v>28</v>
      </c>
      <c r="F26" s="11" t="s">
        <v>25</v>
      </c>
      <c r="G26" s="61" t="s">
        <v>26</v>
      </c>
      <c r="H26" s="60"/>
      <c r="I26" s="11" t="s">
        <v>27</v>
      </c>
      <c r="J26" s="11" t="s">
        <v>28</v>
      </c>
      <c r="K26" s="11" t="s">
        <v>25</v>
      </c>
      <c r="L26" s="61" t="s">
        <v>26</v>
      </c>
      <c r="M26" s="60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1600</v>
      </c>
      <c r="E28" s="20">
        <f t="shared" ref="E28:E59" si="0">D28*(100-2.54)/100</f>
        <v>1559.36</v>
      </c>
      <c r="F28" s="21">
        <v>33</v>
      </c>
      <c r="G28" s="22">
        <v>8</v>
      </c>
      <c r="H28" s="22">
        <v>8.15</v>
      </c>
      <c r="I28" s="20">
        <v>5150</v>
      </c>
      <c r="J28" s="20">
        <f t="shared" ref="J28:J59" si="1">I28*(100-2.54)/100</f>
        <v>5019.1899999999996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N28*(100-2.54)/100</f>
        <v>8011.2119999999995</v>
      </c>
    </row>
    <row r="29" spans="1:15" ht="23.25">
      <c r="A29" s="17">
        <v>2</v>
      </c>
      <c r="B29" s="17">
        <v>0.15</v>
      </c>
      <c r="C29" s="23">
        <v>0.3</v>
      </c>
      <c r="D29" s="20">
        <v>1600</v>
      </c>
      <c r="E29" s="20">
        <f t="shared" si="0"/>
        <v>1559.36</v>
      </c>
      <c r="F29" s="21">
        <v>34</v>
      </c>
      <c r="G29" s="22">
        <v>8.15</v>
      </c>
      <c r="H29" s="22">
        <v>8.3000000000000007</v>
      </c>
      <c r="I29" s="20">
        <v>5150</v>
      </c>
      <c r="J29" s="20">
        <f t="shared" si="1"/>
        <v>5019.1899999999996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8011.2119999999995</v>
      </c>
    </row>
    <row r="30" spans="1:15" ht="23.25">
      <c r="A30" s="17">
        <v>3</v>
      </c>
      <c r="B30" s="23">
        <v>0.3</v>
      </c>
      <c r="C30" s="19">
        <v>0.45</v>
      </c>
      <c r="D30" s="20">
        <v>1600</v>
      </c>
      <c r="E30" s="20">
        <f t="shared" si="0"/>
        <v>1559.36</v>
      </c>
      <c r="F30" s="21">
        <v>35</v>
      </c>
      <c r="G30" s="22">
        <v>8.3000000000000007</v>
      </c>
      <c r="H30" s="22">
        <v>8.4499999999999993</v>
      </c>
      <c r="I30" s="20">
        <v>5150</v>
      </c>
      <c r="J30" s="20">
        <f t="shared" si="1"/>
        <v>5019.1899999999996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8011.2119999999995</v>
      </c>
    </row>
    <row r="31" spans="1:15" ht="23.25">
      <c r="A31" s="17">
        <v>4</v>
      </c>
      <c r="B31" s="17">
        <v>0.45</v>
      </c>
      <c r="C31" s="22">
        <v>1</v>
      </c>
      <c r="D31" s="20">
        <v>1600</v>
      </c>
      <c r="E31" s="20">
        <f t="shared" si="0"/>
        <v>1559.36</v>
      </c>
      <c r="F31" s="21">
        <v>36</v>
      </c>
      <c r="G31" s="22">
        <v>8.4499999999999993</v>
      </c>
      <c r="H31" s="22">
        <v>9</v>
      </c>
      <c r="I31" s="20">
        <v>5150</v>
      </c>
      <c r="J31" s="20">
        <f t="shared" si="1"/>
        <v>5019.1899999999996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8011.2119999999995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1600</v>
      </c>
      <c r="E32" s="20">
        <f t="shared" si="0"/>
        <v>1559.36</v>
      </c>
      <c r="F32" s="21">
        <v>37</v>
      </c>
      <c r="G32" s="22">
        <v>9</v>
      </c>
      <c r="H32" s="22">
        <v>9.15</v>
      </c>
      <c r="I32" s="20">
        <v>5150</v>
      </c>
      <c r="J32" s="20">
        <f t="shared" si="1"/>
        <v>5019.1899999999996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8011.2119999999995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1600</v>
      </c>
      <c r="E33" s="20">
        <f t="shared" si="0"/>
        <v>1559.36</v>
      </c>
      <c r="F33" s="21">
        <v>38</v>
      </c>
      <c r="G33" s="22">
        <v>9.15</v>
      </c>
      <c r="H33" s="22">
        <v>9.3000000000000007</v>
      </c>
      <c r="I33" s="20">
        <v>5150</v>
      </c>
      <c r="J33" s="20">
        <f t="shared" si="1"/>
        <v>5019.1899999999996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8011.2119999999995</v>
      </c>
    </row>
    <row r="34" spans="1:15" ht="23.25">
      <c r="A34" s="17">
        <v>7</v>
      </c>
      <c r="B34" s="23">
        <v>1.3</v>
      </c>
      <c r="C34" s="19">
        <v>1.45</v>
      </c>
      <c r="D34" s="20">
        <v>1600</v>
      </c>
      <c r="E34" s="20">
        <f t="shared" si="0"/>
        <v>1559.36</v>
      </c>
      <c r="F34" s="21">
        <v>39</v>
      </c>
      <c r="G34" s="22">
        <v>9.3000000000000007</v>
      </c>
      <c r="H34" s="22">
        <v>9.4499999999999993</v>
      </c>
      <c r="I34" s="20">
        <v>5150</v>
      </c>
      <c r="J34" s="20">
        <f t="shared" si="1"/>
        <v>5019.1899999999996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8011.2119999999995</v>
      </c>
    </row>
    <row r="35" spans="1:15" ht="23.25">
      <c r="A35" s="17">
        <v>8</v>
      </c>
      <c r="B35" s="17">
        <v>1.45</v>
      </c>
      <c r="C35" s="22">
        <v>2</v>
      </c>
      <c r="D35" s="20">
        <v>1600</v>
      </c>
      <c r="E35" s="20">
        <f t="shared" si="0"/>
        <v>1559.36</v>
      </c>
      <c r="F35" s="21">
        <v>40</v>
      </c>
      <c r="G35" s="22">
        <v>9.4499999999999993</v>
      </c>
      <c r="H35" s="22">
        <v>10</v>
      </c>
      <c r="I35" s="20">
        <v>5150</v>
      </c>
      <c r="J35" s="20">
        <f t="shared" si="1"/>
        <v>5019.1899999999996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8011.2119999999995</v>
      </c>
    </row>
    <row r="36" spans="1:15" ht="23.25">
      <c r="A36" s="17">
        <v>9</v>
      </c>
      <c r="B36" s="23">
        <v>2</v>
      </c>
      <c r="C36" s="19">
        <v>2.15</v>
      </c>
      <c r="D36" s="20">
        <v>1600</v>
      </c>
      <c r="E36" s="20">
        <f t="shared" si="0"/>
        <v>1559.36</v>
      </c>
      <c r="F36" s="21">
        <v>41</v>
      </c>
      <c r="G36" s="22">
        <v>10</v>
      </c>
      <c r="H36" s="24">
        <v>10.15</v>
      </c>
      <c r="I36" s="20">
        <v>5150</v>
      </c>
      <c r="J36" s="20">
        <f t="shared" si="1"/>
        <v>5019.1899999999996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8011.2119999999995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1600</v>
      </c>
      <c r="E37" s="20">
        <f t="shared" si="0"/>
        <v>1559.36</v>
      </c>
      <c r="F37" s="21">
        <v>42</v>
      </c>
      <c r="G37" s="22">
        <v>10.15</v>
      </c>
      <c r="H37" s="24">
        <v>10.3</v>
      </c>
      <c r="I37" s="20">
        <v>5150</v>
      </c>
      <c r="J37" s="20">
        <f t="shared" si="1"/>
        <v>5019.1899999999996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8011.2119999999995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1600</v>
      </c>
      <c r="E38" s="20">
        <f t="shared" si="0"/>
        <v>1559.36</v>
      </c>
      <c r="F38" s="21">
        <v>43</v>
      </c>
      <c r="G38" s="22">
        <v>10.3</v>
      </c>
      <c r="H38" s="24">
        <v>10.45</v>
      </c>
      <c r="I38" s="20">
        <v>5150</v>
      </c>
      <c r="J38" s="20">
        <f t="shared" si="1"/>
        <v>5019.1899999999996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8011.2119999999995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1600</v>
      </c>
      <c r="E39" s="20">
        <f t="shared" si="0"/>
        <v>1559.36</v>
      </c>
      <c r="F39" s="21">
        <v>44</v>
      </c>
      <c r="G39" s="22">
        <v>10.45</v>
      </c>
      <c r="H39" s="24">
        <v>11</v>
      </c>
      <c r="I39" s="20">
        <v>5150</v>
      </c>
      <c r="J39" s="20">
        <f t="shared" si="1"/>
        <v>5019.1899999999996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8011.2119999999995</v>
      </c>
    </row>
    <row r="40" spans="1:15" ht="23.25">
      <c r="A40" s="17">
        <v>13</v>
      </c>
      <c r="B40" s="23">
        <v>3</v>
      </c>
      <c r="C40" s="25">
        <v>3.15</v>
      </c>
      <c r="D40" s="20">
        <v>1600</v>
      </c>
      <c r="E40" s="20">
        <f t="shared" si="0"/>
        <v>1559.36</v>
      </c>
      <c r="F40" s="21">
        <v>45</v>
      </c>
      <c r="G40" s="22">
        <v>11</v>
      </c>
      <c r="H40" s="24">
        <v>11.15</v>
      </c>
      <c r="I40" s="20">
        <v>5150</v>
      </c>
      <c r="J40" s="20">
        <f t="shared" si="1"/>
        <v>5019.1899999999996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8011.2119999999995</v>
      </c>
    </row>
    <row r="41" spans="1:15" ht="23.25">
      <c r="A41" s="17">
        <v>14</v>
      </c>
      <c r="B41" s="17">
        <v>3.15</v>
      </c>
      <c r="C41" s="24">
        <v>3.3</v>
      </c>
      <c r="D41" s="20">
        <v>1600</v>
      </c>
      <c r="E41" s="20">
        <f t="shared" si="0"/>
        <v>1559.36</v>
      </c>
      <c r="F41" s="21">
        <v>46</v>
      </c>
      <c r="G41" s="22">
        <v>11.15</v>
      </c>
      <c r="H41" s="24">
        <v>11.3</v>
      </c>
      <c r="I41" s="20">
        <v>5150</v>
      </c>
      <c r="J41" s="20">
        <f t="shared" si="1"/>
        <v>5019.1899999999996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8011.2119999999995</v>
      </c>
    </row>
    <row r="42" spans="1:15" ht="23.25">
      <c r="A42" s="17">
        <v>15</v>
      </c>
      <c r="B42" s="23">
        <v>3.3</v>
      </c>
      <c r="C42" s="25">
        <v>3.45</v>
      </c>
      <c r="D42" s="20">
        <v>1600</v>
      </c>
      <c r="E42" s="20">
        <f t="shared" si="0"/>
        <v>1559.36</v>
      </c>
      <c r="F42" s="21">
        <v>47</v>
      </c>
      <c r="G42" s="22">
        <v>11.3</v>
      </c>
      <c r="H42" s="24">
        <v>11.45</v>
      </c>
      <c r="I42" s="20">
        <v>5150</v>
      </c>
      <c r="J42" s="20">
        <f t="shared" si="1"/>
        <v>5019.1899999999996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8011.2119999999995</v>
      </c>
    </row>
    <row r="43" spans="1:15" ht="23.25">
      <c r="A43" s="17">
        <v>16</v>
      </c>
      <c r="B43" s="17">
        <v>3.45</v>
      </c>
      <c r="C43" s="24">
        <v>4</v>
      </c>
      <c r="D43" s="20">
        <v>1600</v>
      </c>
      <c r="E43" s="20">
        <f t="shared" si="0"/>
        <v>1559.36</v>
      </c>
      <c r="F43" s="21">
        <v>48</v>
      </c>
      <c r="G43" s="22">
        <v>11.45</v>
      </c>
      <c r="H43" s="24">
        <v>12</v>
      </c>
      <c r="I43" s="20">
        <v>5150</v>
      </c>
      <c r="J43" s="20">
        <f t="shared" si="1"/>
        <v>5019.1899999999996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8011.2119999999995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1600</v>
      </c>
      <c r="E44" s="20">
        <f t="shared" si="0"/>
        <v>1559.36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8011.2119999999995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8011.2119999999995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1600</v>
      </c>
      <c r="E45" s="20">
        <f t="shared" si="0"/>
        <v>1559.36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8011.2119999999995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8011.2119999999995</v>
      </c>
    </row>
    <row r="46" spans="1:15" ht="23.25">
      <c r="A46" s="17">
        <v>19</v>
      </c>
      <c r="B46" s="23">
        <v>4.3</v>
      </c>
      <c r="C46" s="25">
        <v>4.45</v>
      </c>
      <c r="D46" s="20">
        <v>1600</v>
      </c>
      <c r="E46" s="20">
        <f t="shared" si="0"/>
        <v>1559.36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8011.2119999999995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8011.2119999999995</v>
      </c>
    </row>
    <row r="47" spans="1:15" ht="23.25">
      <c r="A47" s="17">
        <v>20</v>
      </c>
      <c r="B47" s="17">
        <v>4.45</v>
      </c>
      <c r="C47" s="24">
        <v>5</v>
      </c>
      <c r="D47" s="20">
        <v>1600</v>
      </c>
      <c r="E47" s="20">
        <f t="shared" si="0"/>
        <v>1559.36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8011.2119999999995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8011.2119999999995</v>
      </c>
    </row>
    <row r="48" spans="1:15" ht="23.25">
      <c r="A48" s="17">
        <v>21</v>
      </c>
      <c r="B48" s="22">
        <v>5</v>
      </c>
      <c r="C48" s="25">
        <v>5.15</v>
      </c>
      <c r="D48" s="20">
        <v>1600</v>
      </c>
      <c r="E48" s="20">
        <f t="shared" si="0"/>
        <v>1559.36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8011.2119999999995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8011.2119999999995</v>
      </c>
    </row>
    <row r="49" spans="1:18" ht="23.25">
      <c r="A49" s="17">
        <v>22</v>
      </c>
      <c r="B49" s="19">
        <v>5.15</v>
      </c>
      <c r="C49" s="24">
        <v>5.3</v>
      </c>
      <c r="D49" s="20">
        <v>1600</v>
      </c>
      <c r="E49" s="20">
        <f t="shared" si="0"/>
        <v>1559.36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8011.2119999999995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8011.2119999999995</v>
      </c>
    </row>
    <row r="50" spans="1:18" ht="23.25">
      <c r="A50" s="17">
        <v>23</v>
      </c>
      <c r="B50" s="22">
        <v>5.3</v>
      </c>
      <c r="C50" s="25">
        <v>5.45</v>
      </c>
      <c r="D50" s="20">
        <v>1600</v>
      </c>
      <c r="E50" s="20">
        <f t="shared" si="0"/>
        <v>1559.36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8011.2119999999995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8011.2119999999995</v>
      </c>
    </row>
    <row r="51" spans="1:18" ht="23.25">
      <c r="A51" s="17">
        <v>24</v>
      </c>
      <c r="B51" s="19">
        <v>5.45</v>
      </c>
      <c r="C51" s="24">
        <v>6</v>
      </c>
      <c r="D51" s="20">
        <v>1600</v>
      </c>
      <c r="E51" s="20">
        <f t="shared" si="0"/>
        <v>1559.36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8011.2119999999995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8011.2119999999995</v>
      </c>
    </row>
    <row r="52" spans="1:18" ht="23.25">
      <c r="A52" s="17">
        <v>25</v>
      </c>
      <c r="B52" s="22">
        <v>6</v>
      </c>
      <c r="C52" s="25">
        <v>6.15</v>
      </c>
      <c r="D52" s="20">
        <v>5150</v>
      </c>
      <c r="E52" s="20">
        <f t="shared" si="0"/>
        <v>5019.1899999999996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8011.2119999999995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8011.2119999999995</v>
      </c>
    </row>
    <row r="53" spans="1:18" ht="23.25">
      <c r="A53" s="17">
        <v>26</v>
      </c>
      <c r="B53" s="19">
        <v>6.15</v>
      </c>
      <c r="C53" s="24">
        <v>6.3</v>
      </c>
      <c r="D53" s="20">
        <v>5150</v>
      </c>
      <c r="E53" s="20">
        <f t="shared" si="0"/>
        <v>5019.1899999999996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8011.2119999999995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8011.2119999999995</v>
      </c>
    </row>
    <row r="54" spans="1:18" ht="23.25">
      <c r="A54" s="17">
        <v>27</v>
      </c>
      <c r="B54" s="22">
        <v>6.3</v>
      </c>
      <c r="C54" s="25">
        <v>6.45</v>
      </c>
      <c r="D54" s="20">
        <v>5150</v>
      </c>
      <c r="E54" s="20">
        <f t="shared" si="0"/>
        <v>5019.1899999999996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8011.2119999999995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8011.2119999999995</v>
      </c>
    </row>
    <row r="55" spans="1:18" ht="23.25">
      <c r="A55" s="17">
        <v>28</v>
      </c>
      <c r="B55" s="19">
        <v>6.45</v>
      </c>
      <c r="C55" s="24">
        <v>7</v>
      </c>
      <c r="D55" s="20">
        <v>5150</v>
      </c>
      <c r="E55" s="20">
        <f t="shared" si="0"/>
        <v>5019.1899999999996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8011.2119999999995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8011.2119999999995</v>
      </c>
    </row>
    <row r="56" spans="1:18" ht="23.25">
      <c r="A56" s="17">
        <v>29</v>
      </c>
      <c r="B56" s="22">
        <v>7</v>
      </c>
      <c r="C56" s="25">
        <v>7.15</v>
      </c>
      <c r="D56" s="20">
        <v>5150</v>
      </c>
      <c r="E56" s="20">
        <f t="shared" si="0"/>
        <v>5019.1899999999996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8011.2119999999995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8011.2119999999995</v>
      </c>
    </row>
    <row r="57" spans="1:18" ht="23.25">
      <c r="A57" s="17">
        <v>30</v>
      </c>
      <c r="B57" s="19">
        <v>7.15</v>
      </c>
      <c r="C57" s="24">
        <v>7.3</v>
      </c>
      <c r="D57" s="20">
        <v>5150</v>
      </c>
      <c r="E57" s="20">
        <f t="shared" si="0"/>
        <v>5019.1899999999996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8011.2119999999995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8011.2119999999995</v>
      </c>
    </row>
    <row r="58" spans="1:18" ht="23.25">
      <c r="A58" s="17">
        <v>31</v>
      </c>
      <c r="B58" s="22">
        <v>7.3</v>
      </c>
      <c r="C58" s="25">
        <v>7.45</v>
      </c>
      <c r="D58" s="20">
        <v>5150</v>
      </c>
      <c r="E58" s="20">
        <f t="shared" si="0"/>
        <v>5019.1899999999996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8011.2119999999995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8011.2119999999995</v>
      </c>
    </row>
    <row r="59" spans="1:18" ht="23.25">
      <c r="A59" s="17">
        <v>32</v>
      </c>
      <c r="B59" s="19">
        <v>7.45</v>
      </c>
      <c r="C59" s="24">
        <v>8</v>
      </c>
      <c r="D59" s="20">
        <v>5150</v>
      </c>
      <c r="E59" s="20">
        <f t="shared" si="0"/>
        <v>5019.1899999999996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8011.2119999999995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8011.2119999999995</v>
      </c>
    </row>
    <row r="60" spans="1:18" ht="23.25">
      <c r="A60" s="28"/>
      <c r="B60" s="29"/>
      <c r="C60" s="30"/>
      <c r="D60" s="31">
        <f>SUM(D28:D59)</f>
        <v>79600</v>
      </c>
      <c r="E60" s="32">
        <f>SUM(E28:E59)</f>
        <v>77578.160000000018</v>
      </c>
      <c r="F60" s="33"/>
      <c r="G60" s="34"/>
      <c r="H60" s="34"/>
      <c r="I60" s="32">
        <f>SUM(I28:I59)</f>
        <v>213920</v>
      </c>
      <c r="J60" s="31">
        <f>SUM(J28:J59)</f>
        <v>208486.432</v>
      </c>
      <c r="K60" s="33"/>
      <c r="L60" s="34"/>
      <c r="M60" s="34"/>
      <c r="N60" s="31">
        <f>SUM(N28:N59)</f>
        <v>263040</v>
      </c>
      <c r="O60" s="32">
        <f>SUM(O28:O59)</f>
        <v>256358.78399999999</v>
      </c>
      <c r="P60" s="12"/>
      <c r="Q60" s="35"/>
      <c r="R60" s="12"/>
    </row>
    <row r="64" spans="1:18" ht="18.75" customHeight="1">
      <c r="A64" s="49" t="s">
        <v>124</v>
      </c>
      <c r="B64" s="49">
        <f>SUM(D60,I60,N60)/(4000*1000)</f>
        <v>0.13914000000000001</v>
      </c>
      <c r="C64" s="49">
        <f>ROUNDDOWN(SUM(E60,J60,O60)/(4000*1000),4)</f>
        <v>0.1356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E69" sqref="E69"/>
    </sheetView>
  </sheetViews>
  <sheetFormatPr defaultColWidth="9.140625" defaultRowHeight="12.75"/>
  <cols>
    <col min="1" max="3" width="9.140625" style="72"/>
    <col min="4" max="5" width="17.28515625" style="72" customWidth="1"/>
    <col min="6" max="8" width="9.140625" style="72"/>
    <col min="9" max="9" width="16.42578125" style="72" customWidth="1"/>
    <col min="10" max="10" width="17.28515625" style="72" customWidth="1"/>
    <col min="11" max="13" width="9.140625" style="72"/>
    <col min="14" max="15" width="15.140625" style="72" customWidth="1"/>
    <col min="16" max="16384" width="9.140625" style="72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130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131</v>
      </c>
      <c r="N12" s="2" t="s">
        <v>132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40.5">
      <c r="A17" s="12" t="s">
        <v>13</v>
      </c>
      <c r="N17" s="10" t="s">
        <v>14</v>
      </c>
      <c r="O17" s="11" t="s">
        <v>133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29"/>
      <c r="B25" s="14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D28*(100-2.54)/100</f>
        <v>8011.2119999999995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I28*(100-2.54)/100</f>
        <v>8011.2119999999995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N28*(100-2.54)/100</f>
        <v>8011.2119999999995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8011.2119999999995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8011.2119999999995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8011.2119999999995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8011.2119999999995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8011.2119999999995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8011.2119999999995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8011.2119999999995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8011.2119999999995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8011.2119999999995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8011.2119999999995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8011.2119999999995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8011.2119999999995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8011.2119999999995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8011.2119999999995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8011.2119999999995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8011.2119999999995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8011.2119999999995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8011.2119999999995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8011.2119999999995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8011.2119999999995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8011.2119999999995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8011.2119999999995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8011.2119999999995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8011.2119999999995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8011.2119999999995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8011.2119999999995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8011.2119999999995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8011.2119999999995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8011.2119999999995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8011.2119999999995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8011.2119999999995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8011.2119999999995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8011.2119999999995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8011.2119999999995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8011.2119999999995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8011.2119999999995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8011.2119999999995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8011.2119999999995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8011.2119999999995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8011.2119999999995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8011.2119999999995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8011.2119999999995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8011.2119999999995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8011.2119999999995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8011.2119999999995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8011.2119999999995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8011.2119999999995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8011.2119999999995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8011.2119999999995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8011.2119999999995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8011.2119999999995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8011.2119999999995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8011.2119999999995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8011.2119999999995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8011.2119999999995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8011.2119999999995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8011.2119999999995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8011.2119999999995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8011.2119999999995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8011.2119999999995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8011.2119999999995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8011.2119999999995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8011.2119999999995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8011.2119999999995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8011.2119999999995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8011.2119999999995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8011.2119999999995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8011.2119999999995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8011.2119999999995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8011.2119999999995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8011.2119999999995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8011.2119999999995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8011.2119999999995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8011.2119999999995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8011.2119999999995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8011.2119999999995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8011.2119999999995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8011.2119999999995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8011.2119999999995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8011.2119999999995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8011.2119999999995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8011.2119999999995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8011.2119999999995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8011.2119999999995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8011.2119999999995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8011.2119999999995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8011.2119999999995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8011.2119999999995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8011.2119999999995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8011.2119999999995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8011.2119999999995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8011.2119999999995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8011.2119999999995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256358.78399999999</v>
      </c>
      <c r="F60" s="33"/>
      <c r="G60" s="34"/>
      <c r="H60" s="34"/>
      <c r="I60" s="32">
        <f>SUM(I28:I59)</f>
        <v>263040</v>
      </c>
      <c r="J60" s="31">
        <f>SUM(J28:J59)</f>
        <v>256358.78399999999</v>
      </c>
      <c r="K60" s="33"/>
      <c r="L60" s="34"/>
      <c r="M60" s="34"/>
      <c r="N60" s="31">
        <f>SUM(N28:N59)</f>
        <v>263040</v>
      </c>
      <c r="O60" s="32">
        <f>SUM(O28:O59)</f>
        <v>256358.78399999999</v>
      </c>
      <c r="P60" s="12"/>
      <c r="Q60" s="36"/>
      <c r="R60" s="12"/>
    </row>
    <row r="64" spans="1:18">
      <c r="A64" s="72" t="s">
        <v>134</v>
      </c>
      <c r="B64" s="72">
        <f>SUM(D60,I60,N60)/(4000*1000)</f>
        <v>0.19728000000000001</v>
      </c>
      <c r="C64" s="72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12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abSelected="1" topLeftCell="A7" workbookViewId="0">
      <selection activeCell="E69" sqref="E69"/>
    </sheetView>
  </sheetViews>
  <sheetFormatPr defaultColWidth="9.140625" defaultRowHeight="12.75"/>
  <cols>
    <col min="1" max="3" width="9.140625" style="72"/>
    <col min="4" max="5" width="18.7109375" style="72" customWidth="1"/>
    <col min="6" max="8" width="9.140625" style="72"/>
    <col min="9" max="10" width="16.140625" style="72" customWidth="1"/>
    <col min="11" max="13" width="9.140625" style="72"/>
    <col min="14" max="15" width="16.85546875" style="72" customWidth="1"/>
    <col min="16" max="16384" width="9.140625" style="72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164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165</v>
      </c>
      <c r="N12" s="2" t="s">
        <v>166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40.5">
      <c r="A17" s="12" t="s">
        <v>13</v>
      </c>
      <c r="N17" s="10" t="s">
        <v>14</v>
      </c>
      <c r="O17" s="11" t="s">
        <v>167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29"/>
      <c r="B25" s="14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10100</v>
      </c>
      <c r="E28" s="20">
        <f t="shared" ref="E28:E59" si="0">D28*(100-2.54)/100</f>
        <v>9843.4599999999991</v>
      </c>
      <c r="F28" s="21">
        <v>33</v>
      </c>
      <c r="G28" s="22">
        <v>8</v>
      </c>
      <c r="H28" s="22">
        <v>8.15</v>
      </c>
      <c r="I28" s="20">
        <v>10100</v>
      </c>
      <c r="J28" s="20">
        <f t="shared" ref="J28:J59" si="1">I28*(100-2.54)/100</f>
        <v>9843.4599999999991</v>
      </c>
      <c r="K28" s="21">
        <v>65</v>
      </c>
      <c r="L28" s="22">
        <v>16</v>
      </c>
      <c r="M28" s="22">
        <v>16.149999999999999</v>
      </c>
      <c r="N28" s="20">
        <v>10100</v>
      </c>
      <c r="O28" s="20">
        <f t="shared" ref="O28:O59" si="2">N28*(100-2.54)/100</f>
        <v>9843.4599999999991</v>
      </c>
    </row>
    <row r="29" spans="1:15" ht="23.25">
      <c r="A29" s="17">
        <v>2</v>
      </c>
      <c r="B29" s="17">
        <v>0.15</v>
      </c>
      <c r="C29" s="23">
        <v>0.3</v>
      </c>
      <c r="D29" s="20">
        <v>10100</v>
      </c>
      <c r="E29" s="20">
        <f t="shared" si="0"/>
        <v>9843.4599999999991</v>
      </c>
      <c r="F29" s="21">
        <v>34</v>
      </c>
      <c r="G29" s="22">
        <v>8.15</v>
      </c>
      <c r="H29" s="22">
        <v>8.3000000000000007</v>
      </c>
      <c r="I29" s="20">
        <v>10100</v>
      </c>
      <c r="J29" s="20">
        <f t="shared" si="1"/>
        <v>9843.4599999999991</v>
      </c>
      <c r="K29" s="21">
        <v>66</v>
      </c>
      <c r="L29" s="22">
        <v>16.149999999999999</v>
      </c>
      <c r="M29" s="22">
        <v>16.3</v>
      </c>
      <c r="N29" s="20">
        <v>10100</v>
      </c>
      <c r="O29" s="20">
        <f t="shared" si="2"/>
        <v>9843.4599999999991</v>
      </c>
    </row>
    <row r="30" spans="1:15" ht="23.25">
      <c r="A30" s="17">
        <v>3</v>
      </c>
      <c r="B30" s="23">
        <v>0.3</v>
      </c>
      <c r="C30" s="19">
        <v>0.45</v>
      </c>
      <c r="D30" s="20">
        <v>10100</v>
      </c>
      <c r="E30" s="20">
        <f t="shared" si="0"/>
        <v>9843.4599999999991</v>
      </c>
      <c r="F30" s="21">
        <v>35</v>
      </c>
      <c r="G30" s="22">
        <v>8.3000000000000007</v>
      </c>
      <c r="H30" s="22">
        <v>8.4499999999999993</v>
      </c>
      <c r="I30" s="20">
        <v>10100</v>
      </c>
      <c r="J30" s="20">
        <f t="shared" si="1"/>
        <v>9843.4599999999991</v>
      </c>
      <c r="K30" s="21">
        <v>67</v>
      </c>
      <c r="L30" s="22">
        <v>16.3</v>
      </c>
      <c r="M30" s="22">
        <v>16.45</v>
      </c>
      <c r="N30" s="20">
        <v>10100</v>
      </c>
      <c r="O30" s="20">
        <f t="shared" si="2"/>
        <v>9843.4599999999991</v>
      </c>
    </row>
    <row r="31" spans="1:15" ht="23.25">
      <c r="A31" s="17">
        <v>4</v>
      </c>
      <c r="B31" s="17">
        <v>0.45</v>
      </c>
      <c r="C31" s="22">
        <v>1</v>
      </c>
      <c r="D31" s="20">
        <v>10100</v>
      </c>
      <c r="E31" s="20">
        <f t="shared" si="0"/>
        <v>9843.4599999999991</v>
      </c>
      <c r="F31" s="21">
        <v>36</v>
      </c>
      <c r="G31" s="22">
        <v>8.4499999999999993</v>
      </c>
      <c r="H31" s="22">
        <v>9</v>
      </c>
      <c r="I31" s="20">
        <v>10100</v>
      </c>
      <c r="J31" s="20">
        <f t="shared" si="1"/>
        <v>9843.4599999999991</v>
      </c>
      <c r="K31" s="21">
        <v>68</v>
      </c>
      <c r="L31" s="22">
        <v>16.45</v>
      </c>
      <c r="M31" s="22">
        <v>17</v>
      </c>
      <c r="N31" s="20">
        <v>10100</v>
      </c>
      <c r="O31" s="20">
        <f t="shared" si="2"/>
        <v>9843.4599999999991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10100</v>
      </c>
      <c r="E32" s="20">
        <f t="shared" si="0"/>
        <v>9843.4599999999991</v>
      </c>
      <c r="F32" s="21">
        <v>37</v>
      </c>
      <c r="G32" s="22">
        <v>9</v>
      </c>
      <c r="H32" s="22">
        <v>9.15</v>
      </c>
      <c r="I32" s="20">
        <v>10100</v>
      </c>
      <c r="J32" s="20">
        <f t="shared" si="1"/>
        <v>9843.4599999999991</v>
      </c>
      <c r="K32" s="21">
        <v>69</v>
      </c>
      <c r="L32" s="22">
        <v>17</v>
      </c>
      <c r="M32" s="22">
        <v>17.149999999999999</v>
      </c>
      <c r="N32" s="20">
        <v>10100</v>
      </c>
      <c r="O32" s="20">
        <f t="shared" si="2"/>
        <v>9843.4599999999991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10100</v>
      </c>
      <c r="E33" s="20">
        <f t="shared" si="0"/>
        <v>9843.4599999999991</v>
      </c>
      <c r="F33" s="21">
        <v>38</v>
      </c>
      <c r="G33" s="22">
        <v>9.15</v>
      </c>
      <c r="H33" s="22">
        <v>9.3000000000000007</v>
      </c>
      <c r="I33" s="20">
        <v>10100</v>
      </c>
      <c r="J33" s="20">
        <f t="shared" si="1"/>
        <v>9843.4599999999991</v>
      </c>
      <c r="K33" s="21">
        <v>70</v>
      </c>
      <c r="L33" s="22">
        <v>17.149999999999999</v>
      </c>
      <c r="M33" s="22">
        <v>17.3</v>
      </c>
      <c r="N33" s="20">
        <v>10100</v>
      </c>
      <c r="O33" s="20">
        <f t="shared" si="2"/>
        <v>9843.4599999999991</v>
      </c>
    </row>
    <row r="34" spans="1:15" ht="23.25">
      <c r="A34" s="17">
        <v>7</v>
      </c>
      <c r="B34" s="23">
        <v>1.3</v>
      </c>
      <c r="C34" s="19">
        <v>1.45</v>
      </c>
      <c r="D34" s="20">
        <v>10100</v>
      </c>
      <c r="E34" s="20">
        <f t="shared" si="0"/>
        <v>9843.4599999999991</v>
      </c>
      <c r="F34" s="21">
        <v>39</v>
      </c>
      <c r="G34" s="22">
        <v>9.3000000000000007</v>
      </c>
      <c r="H34" s="22">
        <v>9.4499999999999993</v>
      </c>
      <c r="I34" s="20">
        <v>10100</v>
      </c>
      <c r="J34" s="20">
        <f t="shared" si="1"/>
        <v>9843.4599999999991</v>
      </c>
      <c r="K34" s="21">
        <v>71</v>
      </c>
      <c r="L34" s="22">
        <v>17.3</v>
      </c>
      <c r="M34" s="22">
        <v>17.45</v>
      </c>
      <c r="N34" s="20">
        <v>10100</v>
      </c>
      <c r="O34" s="20">
        <f t="shared" si="2"/>
        <v>9843.4599999999991</v>
      </c>
    </row>
    <row r="35" spans="1:15" ht="23.25">
      <c r="A35" s="17">
        <v>8</v>
      </c>
      <c r="B35" s="17">
        <v>1.45</v>
      </c>
      <c r="C35" s="22">
        <v>2</v>
      </c>
      <c r="D35" s="20">
        <v>10100</v>
      </c>
      <c r="E35" s="20">
        <f t="shared" si="0"/>
        <v>9843.4599999999991</v>
      </c>
      <c r="F35" s="21">
        <v>40</v>
      </c>
      <c r="G35" s="22">
        <v>9.4499999999999993</v>
      </c>
      <c r="H35" s="22">
        <v>10</v>
      </c>
      <c r="I35" s="20">
        <v>10100</v>
      </c>
      <c r="J35" s="20">
        <f t="shared" si="1"/>
        <v>9843.4599999999991</v>
      </c>
      <c r="K35" s="21">
        <v>72</v>
      </c>
      <c r="L35" s="24">
        <v>17.45</v>
      </c>
      <c r="M35" s="22">
        <v>18</v>
      </c>
      <c r="N35" s="20">
        <v>10100</v>
      </c>
      <c r="O35" s="20">
        <f t="shared" si="2"/>
        <v>9843.4599999999991</v>
      </c>
    </row>
    <row r="36" spans="1:15" ht="23.25">
      <c r="A36" s="17">
        <v>9</v>
      </c>
      <c r="B36" s="23">
        <v>2</v>
      </c>
      <c r="C36" s="19">
        <v>2.15</v>
      </c>
      <c r="D36" s="20">
        <v>10100</v>
      </c>
      <c r="E36" s="20">
        <f t="shared" si="0"/>
        <v>9843.4599999999991</v>
      </c>
      <c r="F36" s="21">
        <v>41</v>
      </c>
      <c r="G36" s="22">
        <v>10</v>
      </c>
      <c r="H36" s="24">
        <v>10.15</v>
      </c>
      <c r="I36" s="20">
        <v>10100</v>
      </c>
      <c r="J36" s="20">
        <f t="shared" si="1"/>
        <v>9843.4599999999991</v>
      </c>
      <c r="K36" s="21">
        <v>73</v>
      </c>
      <c r="L36" s="24">
        <v>18</v>
      </c>
      <c r="M36" s="22">
        <v>18.149999999999999</v>
      </c>
      <c r="N36" s="20">
        <v>10100</v>
      </c>
      <c r="O36" s="20">
        <f t="shared" si="2"/>
        <v>9843.4599999999991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10100</v>
      </c>
      <c r="E37" s="20">
        <f t="shared" si="0"/>
        <v>9843.4599999999991</v>
      </c>
      <c r="F37" s="21">
        <v>42</v>
      </c>
      <c r="G37" s="22">
        <v>10.15</v>
      </c>
      <c r="H37" s="24">
        <v>10.3</v>
      </c>
      <c r="I37" s="20">
        <v>10100</v>
      </c>
      <c r="J37" s="20">
        <f t="shared" si="1"/>
        <v>9843.4599999999991</v>
      </c>
      <c r="K37" s="21">
        <v>74</v>
      </c>
      <c r="L37" s="24">
        <v>18.149999999999999</v>
      </c>
      <c r="M37" s="22">
        <v>18.3</v>
      </c>
      <c r="N37" s="20">
        <v>10100</v>
      </c>
      <c r="O37" s="20">
        <f t="shared" si="2"/>
        <v>9843.4599999999991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10100</v>
      </c>
      <c r="E38" s="20">
        <f t="shared" si="0"/>
        <v>9843.4599999999991</v>
      </c>
      <c r="F38" s="21">
        <v>43</v>
      </c>
      <c r="G38" s="22">
        <v>10.3</v>
      </c>
      <c r="H38" s="24">
        <v>10.45</v>
      </c>
      <c r="I38" s="20">
        <v>10100</v>
      </c>
      <c r="J38" s="20">
        <f t="shared" si="1"/>
        <v>9843.4599999999991</v>
      </c>
      <c r="K38" s="21">
        <v>75</v>
      </c>
      <c r="L38" s="24">
        <v>18.3</v>
      </c>
      <c r="M38" s="22">
        <v>18.45</v>
      </c>
      <c r="N38" s="20">
        <v>10100</v>
      </c>
      <c r="O38" s="20">
        <f t="shared" si="2"/>
        <v>9843.4599999999991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10100</v>
      </c>
      <c r="E39" s="20">
        <f t="shared" si="0"/>
        <v>9843.4599999999991</v>
      </c>
      <c r="F39" s="21">
        <v>44</v>
      </c>
      <c r="G39" s="22">
        <v>10.45</v>
      </c>
      <c r="H39" s="24">
        <v>11</v>
      </c>
      <c r="I39" s="20">
        <v>10100</v>
      </c>
      <c r="J39" s="20">
        <f t="shared" si="1"/>
        <v>9843.4599999999991</v>
      </c>
      <c r="K39" s="21">
        <v>76</v>
      </c>
      <c r="L39" s="24">
        <v>18.45</v>
      </c>
      <c r="M39" s="22">
        <v>19</v>
      </c>
      <c r="N39" s="20">
        <v>10100</v>
      </c>
      <c r="O39" s="20">
        <f t="shared" si="2"/>
        <v>9843.4599999999991</v>
      </c>
    </row>
    <row r="40" spans="1:15" ht="23.25">
      <c r="A40" s="17">
        <v>13</v>
      </c>
      <c r="B40" s="23">
        <v>3</v>
      </c>
      <c r="C40" s="25">
        <v>3.15</v>
      </c>
      <c r="D40" s="20">
        <v>10100</v>
      </c>
      <c r="E40" s="20">
        <f t="shared" si="0"/>
        <v>9843.4599999999991</v>
      </c>
      <c r="F40" s="21">
        <v>45</v>
      </c>
      <c r="G40" s="22">
        <v>11</v>
      </c>
      <c r="H40" s="24">
        <v>11.15</v>
      </c>
      <c r="I40" s="20">
        <v>10100</v>
      </c>
      <c r="J40" s="20">
        <f t="shared" si="1"/>
        <v>9843.4599999999991</v>
      </c>
      <c r="K40" s="21">
        <v>77</v>
      </c>
      <c r="L40" s="24">
        <v>19</v>
      </c>
      <c r="M40" s="22">
        <v>19.149999999999999</v>
      </c>
      <c r="N40" s="20">
        <v>10100</v>
      </c>
      <c r="O40" s="20">
        <f t="shared" si="2"/>
        <v>9843.4599999999991</v>
      </c>
    </row>
    <row r="41" spans="1:15" ht="23.25">
      <c r="A41" s="17">
        <v>14</v>
      </c>
      <c r="B41" s="17">
        <v>3.15</v>
      </c>
      <c r="C41" s="24">
        <v>3.3</v>
      </c>
      <c r="D41" s="20">
        <v>10100</v>
      </c>
      <c r="E41" s="20">
        <f t="shared" si="0"/>
        <v>9843.4599999999991</v>
      </c>
      <c r="F41" s="21">
        <v>46</v>
      </c>
      <c r="G41" s="22">
        <v>11.15</v>
      </c>
      <c r="H41" s="24">
        <v>11.3</v>
      </c>
      <c r="I41" s="20">
        <v>10100</v>
      </c>
      <c r="J41" s="20">
        <f t="shared" si="1"/>
        <v>9843.4599999999991</v>
      </c>
      <c r="K41" s="21">
        <v>78</v>
      </c>
      <c r="L41" s="24">
        <v>19.149999999999999</v>
      </c>
      <c r="M41" s="22">
        <v>19.3</v>
      </c>
      <c r="N41" s="20">
        <v>10100</v>
      </c>
      <c r="O41" s="20">
        <f t="shared" si="2"/>
        <v>9843.4599999999991</v>
      </c>
    </row>
    <row r="42" spans="1:15" ht="23.25">
      <c r="A42" s="17">
        <v>15</v>
      </c>
      <c r="B42" s="23">
        <v>3.3</v>
      </c>
      <c r="C42" s="25">
        <v>3.45</v>
      </c>
      <c r="D42" s="20">
        <v>10100</v>
      </c>
      <c r="E42" s="20">
        <f t="shared" si="0"/>
        <v>9843.4599999999991</v>
      </c>
      <c r="F42" s="21">
        <v>47</v>
      </c>
      <c r="G42" s="22">
        <v>11.3</v>
      </c>
      <c r="H42" s="24">
        <v>11.45</v>
      </c>
      <c r="I42" s="20">
        <v>10100</v>
      </c>
      <c r="J42" s="20">
        <f t="shared" si="1"/>
        <v>9843.4599999999991</v>
      </c>
      <c r="K42" s="21">
        <v>79</v>
      </c>
      <c r="L42" s="24">
        <v>19.3</v>
      </c>
      <c r="M42" s="22">
        <v>19.45</v>
      </c>
      <c r="N42" s="20">
        <v>10100</v>
      </c>
      <c r="O42" s="20">
        <f t="shared" si="2"/>
        <v>9843.4599999999991</v>
      </c>
    </row>
    <row r="43" spans="1:15" ht="23.25">
      <c r="A43" s="17">
        <v>16</v>
      </c>
      <c r="B43" s="17">
        <v>3.45</v>
      </c>
      <c r="C43" s="24">
        <v>4</v>
      </c>
      <c r="D43" s="20">
        <v>10100</v>
      </c>
      <c r="E43" s="20">
        <f t="shared" si="0"/>
        <v>9843.4599999999991</v>
      </c>
      <c r="F43" s="21">
        <v>48</v>
      </c>
      <c r="G43" s="22">
        <v>11.45</v>
      </c>
      <c r="H43" s="24">
        <v>12</v>
      </c>
      <c r="I43" s="20">
        <v>10100</v>
      </c>
      <c r="J43" s="20">
        <f t="shared" si="1"/>
        <v>9843.4599999999991</v>
      </c>
      <c r="K43" s="21">
        <v>80</v>
      </c>
      <c r="L43" s="24">
        <v>19.45</v>
      </c>
      <c r="M43" s="22">
        <v>20</v>
      </c>
      <c r="N43" s="20">
        <v>10100</v>
      </c>
      <c r="O43" s="20">
        <f t="shared" si="2"/>
        <v>9843.4599999999991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10100</v>
      </c>
      <c r="E44" s="20">
        <f t="shared" si="0"/>
        <v>9843.4599999999991</v>
      </c>
      <c r="F44" s="21">
        <v>49</v>
      </c>
      <c r="G44" s="22">
        <v>12</v>
      </c>
      <c r="H44" s="24">
        <v>12.15</v>
      </c>
      <c r="I44" s="20">
        <v>10100</v>
      </c>
      <c r="J44" s="20">
        <f t="shared" si="1"/>
        <v>9843.4599999999991</v>
      </c>
      <c r="K44" s="21">
        <v>81</v>
      </c>
      <c r="L44" s="24">
        <v>20</v>
      </c>
      <c r="M44" s="22">
        <v>20.149999999999999</v>
      </c>
      <c r="N44" s="20">
        <v>10100</v>
      </c>
      <c r="O44" s="20">
        <f t="shared" si="2"/>
        <v>9843.4599999999991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10100</v>
      </c>
      <c r="E45" s="20">
        <f t="shared" si="0"/>
        <v>9843.4599999999991</v>
      </c>
      <c r="F45" s="21">
        <v>50</v>
      </c>
      <c r="G45" s="22">
        <v>12.15</v>
      </c>
      <c r="H45" s="24">
        <v>12.3</v>
      </c>
      <c r="I45" s="20">
        <v>10100</v>
      </c>
      <c r="J45" s="20">
        <f t="shared" si="1"/>
        <v>9843.4599999999991</v>
      </c>
      <c r="K45" s="21">
        <v>82</v>
      </c>
      <c r="L45" s="24">
        <v>20.149999999999999</v>
      </c>
      <c r="M45" s="22">
        <v>20.3</v>
      </c>
      <c r="N45" s="20">
        <v>10100</v>
      </c>
      <c r="O45" s="20">
        <f t="shared" si="2"/>
        <v>9843.4599999999991</v>
      </c>
    </row>
    <row r="46" spans="1:15" ht="23.25">
      <c r="A46" s="17">
        <v>19</v>
      </c>
      <c r="B46" s="23">
        <v>4.3</v>
      </c>
      <c r="C46" s="25">
        <v>4.45</v>
      </c>
      <c r="D46" s="20">
        <v>10100</v>
      </c>
      <c r="E46" s="20">
        <f t="shared" si="0"/>
        <v>9843.4599999999991</v>
      </c>
      <c r="F46" s="21">
        <v>51</v>
      </c>
      <c r="G46" s="22">
        <v>12.3</v>
      </c>
      <c r="H46" s="24">
        <v>12.45</v>
      </c>
      <c r="I46" s="20">
        <v>10100</v>
      </c>
      <c r="J46" s="20">
        <f t="shared" si="1"/>
        <v>9843.4599999999991</v>
      </c>
      <c r="K46" s="21">
        <v>83</v>
      </c>
      <c r="L46" s="24">
        <v>20.3</v>
      </c>
      <c r="M46" s="22">
        <v>20.45</v>
      </c>
      <c r="N46" s="20">
        <v>10100</v>
      </c>
      <c r="O46" s="20">
        <f t="shared" si="2"/>
        <v>9843.4599999999991</v>
      </c>
    </row>
    <row r="47" spans="1:15" ht="23.25">
      <c r="A47" s="17">
        <v>20</v>
      </c>
      <c r="B47" s="17">
        <v>4.45</v>
      </c>
      <c r="C47" s="24">
        <v>5</v>
      </c>
      <c r="D47" s="20">
        <v>10100</v>
      </c>
      <c r="E47" s="20">
        <f t="shared" si="0"/>
        <v>9843.4599999999991</v>
      </c>
      <c r="F47" s="21">
        <v>52</v>
      </c>
      <c r="G47" s="22">
        <v>12.45</v>
      </c>
      <c r="H47" s="24">
        <v>13</v>
      </c>
      <c r="I47" s="20">
        <v>10100</v>
      </c>
      <c r="J47" s="20">
        <f t="shared" si="1"/>
        <v>9843.4599999999991</v>
      </c>
      <c r="K47" s="21">
        <v>84</v>
      </c>
      <c r="L47" s="24">
        <v>20.45</v>
      </c>
      <c r="M47" s="22">
        <v>21</v>
      </c>
      <c r="N47" s="20">
        <v>10100</v>
      </c>
      <c r="O47" s="20">
        <f t="shared" si="2"/>
        <v>9843.4599999999991</v>
      </c>
    </row>
    <row r="48" spans="1:15" ht="23.25">
      <c r="A48" s="17">
        <v>21</v>
      </c>
      <c r="B48" s="22">
        <v>5</v>
      </c>
      <c r="C48" s="25">
        <v>5.15</v>
      </c>
      <c r="D48" s="20">
        <v>10100</v>
      </c>
      <c r="E48" s="20">
        <f t="shared" si="0"/>
        <v>9843.4599999999991</v>
      </c>
      <c r="F48" s="21">
        <v>53</v>
      </c>
      <c r="G48" s="22">
        <v>13</v>
      </c>
      <c r="H48" s="24">
        <v>13.15</v>
      </c>
      <c r="I48" s="20">
        <v>10100</v>
      </c>
      <c r="J48" s="20">
        <f t="shared" si="1"/>
        <v>9843.4599999999991</v>
      </c>
      <c r="K48" s="21">
        <v>85</v>
      </c>
      <c r="L48" s="24">
        <v>21</v>
      </c>
      <c r="M48" s="22">
        <v>21.15</v>
      </c>
      <c r="N48" s="20">
        <v>10100</v>
      </c>
      <c r="O48" s="20">
        <f t="shared" si="2"/>
        <v>9843.4599999999991</v>
      </c>
    </row>
    <row r="49" spans="1:18" ht="23.25">
      <c r="A49" s="17">
        <v>22</v>
      </c>
      <c r="B49" s="19">
        <v>5.15</v>
      </c>
      <c r="C49" s="24">
        <v>5.3</v>
      </c>
      <c r="D49" s="20">
        <v>10100</v>
      </c>
      <c r="E49" s="20">
        <f t="shared" si="0"/>
        <v>9843.4599999999991</v>
      </c>
      <c r="F49" s="21">
        <v>54</v>
      </c>
      <c r="G49" s="22">
        <v>13.15</v>
      </c>
      <c r="H49" s="24">
        <v>13.3</v>
      </c>
      <c r="I49" s="20">
        <v>10100</v>
      </c>
      <c r="J49" s="20">
        <f t="shared" si="1"/>
        <v>9843.4599999999991</v>
      </c>
      <c r="K49" s="21">
        <v>86</v>
      </c>
      <c r="L49" s="24">
        <v>21.15</v>
      </c>
      <c r="M49" s="22">
        <v>21.3</v>
      </c>
      <c r="N49" s="20">
        <v>10100</v>
      </c>
      <c r="O49" s="20">
        <f t="shared" si="2"/>
        <v>9843.4599999999991</v>
      </c>
    </row>
    <row r="50" spans="1:18" ht="23.25">
      <c r="A50" s="17">
        <v>23</v>
      </c>
      <c r="B50" s="22">
        <v>5.3</v>
      </c>
      <c r="C50" s="25">
        <v>5.45</v>
      </c>
      <c r="D50" s="20">
        <v>10100</v>
      </c>
      <c r="E50" s="20">
        <f t="shared" si="0"/>
        <v>9843.4599999999991</v>
      </c>
      <c r="F50" s="21">
        <v>55</v>
      </c>
      <c r="G50" s="22">
        <v>13.3</v>
      </c>
      <c r="H50" s="24">
        <v>13.45</v>
      </c>
      <c r="I50" s="20">
        <v>10100</v>
      </c>
      <c r="J50" s="20">
        <f t="shared" si="1"/>
        <v>9843.4599999999991</v>
      </c>
      <c r="K50" s="21">
        <v>87</v>
      </c>
      <c r="L50" s="24">
        <v>21.3</v>
      </c>
      <c r="M50" s="22">
        <v>21.45</v>
      </c>
      <c r="N50" s="20">
        <v>10100</v>
      </c>
      <c r="O50" s="20">
        <f t="shared" si="2"/>
        <v>9843.4599999999991</v>
      </c>
    </row>
    <row r="51" spans="1:18" ht="23.25">
      <c r="A51" s="17">
        <v>24</v>
      </c>
      <c r="B51" s="19">
        <v>5.45</v>
      </c>
      <c r="C51" s="24">
        <v>6</v>
      </c>
      <c r="D51" s="20">
        <v>10100</v>
      </c>
      <c r="E51" s="20">
        <f t="shared" si="0"/>
        <v>9843.4599999999991</v>
      </c>
      <c r="F51" s="21">
        <v>56</v>
      </c>
      <c r="G51" s="22">
        <v>13.45</v>
      </c>
      <c r="H51" s="24">
        <v>14</v>
      </c>
      <c r="I51" s="20">
        <v>10100</v>
      </c>
      <c r="J51" s="20">
        <f t="shared" si="1"/>
        <v>9843.4599999999991</v>
      </c>
      <c r="K51" s="21">
        <v>88</v>
      </c>
      <c r="L51" s="24">
        <v>21.45</v>
      </c>
      <c r="M51" s="22">
        <v>22</v>
      </c>
      <c r="N51" s="20">
        <v>10100</v>
      </c>
      <c r="O51" s="20">
        <f t="shared" si="2"/>
        <v>9843.4599999999991</v>
      </c>
    </row>
    <row r="52" spans="1:18" ht="23.25">
      <c r="A52" s="17">
        <v>25</v>
      </c>
      <c r="B52" s="22">
        <v>6</v>
      </c>
      <c r="C52" s="25">
        <v>6.15</v>
      </c>
      <c r="D52" s="20">
        <v>10100</v>
      </c>
      <c r="E52" s="20">
        <f t="shared" si="0"/>
        <v>9843.4599999999991</v>
      </c>
      <c r="F52" s="21">
        <v>57</v>
      </c>
      <c r="G52" s="22">
        <v>14</v>
      </c>
      <c r="H52" s="24">
        <v>14.15</v>
      </c>
      <c r="I52" s="20">
        <v>10100</v>
      </c>
      <c r="J52" s="20">
        <f t="shared" si="1"/>
        <v>9843.4599999999991</v>
      </c>
      <c r="K52" s="21">
        <v>89</v>
      </c>
      <c r="L52" s="24">
        <v>22</v>
      </c>
      <c r="M52" s="22">
        <v>22.15</v>
      </c>
      <c r="N52" s="20">
        <v>10100</v>
      </c>
      <c r="O52" s="20">
        <f t="shared" si="2"/>
        <v>9843.4599999999991</v>
      </c>
    </row>
    <row r="53" spans="1:18" ht="23.25">
      <c r="A53" s="17">
        <v>26</v>
      </c>
      <c r="B53" s="19">
        <v>6.15</v>
      </c>
      <c r="C53" s="24">
        <v>6.3</v>
      </c>
      <c r="D53" s="20">
        <v>10100</v>
      </c>
      <c r="E53" s="20">
        <f t="shared" si="0"/>
        <v>9843.4599999999991</v>
      </c>
      <c r="F53" s="21">
        <v>58</v>
      </c>
      <c r="G53" s="22">
        <v>14.15</v>
      </c>
      <c r="H53" s="24">
        <v>14.3</v>
      </c>
      <c r="I53" s="20">
        <v>10100</v>
      </c>
      <c r="J53" s="20">
        <f t="shared" si="1"/>
        <v>9843.4599999999991</v>
      </c>
      <c r="K53" s="21">
        <v>90</v>
      </c>
      <c r="L53" s="24">
        <v>22.15</v>
      </c>
      <c r="M53" s="22">
        <v>22.3</v>
      </c>
      <c r="N53" s="20">
        <v>10100</v>
      </c>
      <c r="O53" s="20">
        <f t="shared" si="2"/>
        <v>9843.4599999999991</v>
      </c>
    </row>
    <row r="54" spans="1:18" ht="23.25">
      <c r="A54" s="17">
        <v>27</v>
      </c>
      <c r="B54" s="22">
        <v>6.3</v>
      </c>
      <c r="C54" s="25">
        <v>6.45</v>
      </c>
      <c r="D54" s="20">
        <v>10100</v>
      </c>
      <c r="E54" s="20">
        <f t="shared" si="0"/>
        <v>9843.4599999999991</v>
      </c>
      <c r="F54" s="21">
        <v>59</v>
      </c>
      <c r="G54" s="22">
        <v>14.3</v>
      </c>
      <c r="H54" s="24">
        <v>14.45</v>
      </c>
      <c r="I54" s="20">
        <v>10100</v>
      </c>
      <c r="J54" s="20">
        <f t="shared" si="1"/>
        <v>9843.4599999999991</v>
      </c>
      <c r="K54" s="21">
        <v>91</v>
      </c>
      <c r="L54" s="24">
        <v>22.3</v>
      </c>
      <c r="M54" s="22">
        <v>22.45</v>
      </c>
      <c r="N54" s="20">
        <v>10100</v>
      </c>
      <c r="O54" s="20">
        <f t="shared" si="2"/>
        <v>9843.4599999999991</v>
      </c>
    </row>
    <row r="55" spans="1:18" ht="23.25">
      <c r="A55" s="17">
        <v>28</v>
      </c>
      <c r="B55" s="19">
        <v>6.45</v>
      </c>
      <c r="C55" s="24">
        <v>7</v>
      </c>
      <c r="D55" s="20">
        <v>10100</v>
      </c>
      <c r="E55" s="20">
        <f t="shared" si="0"/>
        <v>9843.4599999999991</v>
      </c>
      <c r="F55" s="21">
        <v>60</v>
      </c>
      <c r="G55" s="22">
        <v>14.45</v>
      </c>
      <c r="H55" s="22">
        <v>15</v>
      </c>
      <c r="I55" s="20">
        <v>10100</v>
      </c>
      <c r="J55" s="20">
        <f t="shared" si="1"/>
        <v>9843.4599999999991</v>
      </c>
      <c r="K55" s="21">
        <v>92</v>
      </c>
      <c r="L55" s="24">
        <v>22.45</v>
      </c>
      <c r="M55" s="22">
        <v>23</v>
      </c>
      <c r="N55" s="20">
        <v>10100</v>
      </c>
      <c r="O55" s="20">
        <f t="shared" si="2"/>
        <v>9843.4599999999991</v>
      </c>
    </row>
    <row r="56" spans="1:18" ht="23.25">
      <c r="A56" s="17">
        <v>29</v>
      </c>
      <c r="B56" s="22">
        <v>7</v>
      </c>
      <c r="C56" s="25">
        <v>7.15</v>
      </c>
      <c r="D56" s="20">
        <v>10100</v>
      </c>
      <c r="E56" s="20">
        <f t="shared" si="0"/>
        <v>9843.4599999999991</v>
      </c>
      <c r="F56" s="21">
        <v>61</v>
      </c>
      <c r="G56" s="22">
        <v>15</v>
      </c>
      <c r="H56" s="22">
        <v>15.15</v>
      </c>
      <c r="I56" s="20">
        <v>10100</v>
      </c>
      <c r="J56" s="20">
        <f t="shared" si="1"/>
        <v>9843.4599999999991</v>
      </c>
      <c r="K56" s="21">
        <v>93</v>
      </c>
      <c r="L56" s="24">
        <v>23</v>
      </c>
      <c r="M56" s="22">
        <v>23.15</v>
      </c>
      <c r="N56" s="20">
        <v>10100</v>
      </c>
      <c r="O56" s="20">
        <f t="shared" si="2"/>
        <v>9843.4599999999991</v>
      </c>
    </row>
    <row r="57" spans="1:18" ht="23.25">
      <c r="A57" s="17">
        <v>30</v>
      </c>
      <c r="B57" s="19">
        <v>7.15</v>
      </c>
      <c r="C57" s="24">
        <v>7.3</v>
      </c>
      <c r="D57" s="20">
        <v>10100</v>
      </c>
      <c r="E57" s="20">
        <f t="shared" si="0"/>
        <v>9843.4599999999991</v>
      </c>
      <c r="F57" s="21">
        <v>62</v>
      </c>
      <c r="G57" s="22">
        <v>15.15</v>
      </c>
      <c r="H57" s="22">
        <v>15.3</v>
      </c>
      <c r="I57" s="20">
        <v>10100</v>
      </c>
      <c r="J57" s="20">
        <f t="shared" si="1"/>
        <v>9843.4599999999991</v>
      </c>
      <c r="K57" s="21">
        <v>94</v>
      </c>
      <c r="L57" s="22">
        <v>23.15</v>
      </c>
      <c r="M57" s="22">
        <v>23.3</v>
      </c>
      <c r="N57" s="20">
        <v>10100</v>
      </c>
      <c r="O57" s="20">
        <f t="shared" si="2"/>
        <v>9843.4599999999991</v>
      </c>
    </row>
    <row r="58" spans="1:18" ht="23.25">
      <c r="A58" s="17">
        <v>31</v>
      </c>
      <c r="B58" s="22">
        <v>7.3</v>
      </c>
      <c r="C58" s="25">
        <v>7.45</v>
      </c>
      <c r="D58" s="20">
        <v>10100</v>
      </c>
      <c r="E58" s="20">
        <f t="shared" si="0"/>
        <v>9843.4599999999991</v>
      </c>
      <c r="F58" s="21">
        <v>63</v>
      </c>
      <c r="G58" s="22">
        <v>15.3</v>
      </c>
      <c r="H58" s="22">
        <v>15.45</v>
      </c>
      <c r="I58" s="20">
        <v>10100</v>
      </c>
      <c r="J58" s="20">
        <f t="shared" si="1"/>
        <v>9843.4599999999991</v>
      </c>
      <c r="K58" s="21">
        <v>95</v>
      </c>
      <c r="L58" s="22">
        <v>23.3</v>
      </c>
      <c r="M58" s="22">
        <v>23.45</v>
      </c>
      <c r="N58" s="20">
        <v>10100</v>
      </c>
      <c r="O58" s="20">
        <f t="shared" si="2"/>
        <v>9843.4599999999991</v>
      </c>
    </row>
    <row r="59" spans="1:18" ht="23.25">
      <c r="A59" s="17">
        <v>32</v>
      </c>
      <c r="B59" s="19">
        <v>7.45</v>
      </c>
      <c r="C59" s="24">
        <v>8</v>
      </c>
      <c r="D59" s="20">
        <v>10100</v>
      </c>
      <c r="E59" s="20">
        <f t="shared" si="0"/>
        <v>9843.4599999999991</v>
      </c>
      <c r="F59" s="21">
        <v>64</v>
      </c>
      <c r="G59" s="22">
        <v>15.45</v>
      </c>
      <c r="H59" s="22">
        <v>16</v>
      </c>
      <c r="I59" s="20">
        <v>10100</v>
      </c>
      <c r="J59" s="20">
        <f t="shared" si="1"/>
        <v>9843.4599999999991</v>
      </c>
      <c r="K59" s="26">
        <v>96</v>
      </c>
      <c r="L59" s="22">
        <v>23.45</v>
      </c>
      <c r="M59" s="27">
        <v>24</v>
      </c>
      <c r="N59" s="20">
        <v>10100</v>
      </c>
      <c r="O59" s="20">
        <f t="shared" si="2"/>
        <v>9843.4599999999991</v>
      </c>
    </row>
    <row r="60" spans="1:18" ht="23.25">
      <c r="A60" s="28"/>
      <c r="B60" s="29"/>
      <c r="C60" s="30"/>
      <c r="D60" s="31">
        <f>SUM(D28:D59)</f>
        <v>323200</v>
      </c>
      <c r="E60" s="32">
        <f>SUM(E28:E59)</f>
        <v>314990.71999999997</v>
      </c>
      <c r="F60" s="33"/>
      <c r="G60" s="34"/>
      <c r="H60" s="34"/>
      <c r="I60" s="32">
        <f>SUM(I28:I59)</f>
        <v>323200</v>
      </c>
      <c r="J60" s="31">
        <f>SUM(J28:J59)</f>
        <v>314990.71999999997</v>
      </c>
      <c r="K60" s="33"/>
      <c r="L60" s="34"/>
      <c r="M60" s="34"/>
      <c r="N60" s="31">
        <f>SUM(N28:N59)</f>
        <v>323200</v>
      </c>
      <c r="O60" s="32">
        <f>SUM(O28:O59)</f>
        <v>314990.71999999997</v>
      </c>
      <c r="P60" s="12"/>
      <c r="Q60" s="36"/>
      <c r="R60" s="12"/>
    </row>
    <row r="64" spans="1:18">
      <c r="A64" s="72" t="s">
        <v>168</v>
      </c>
      <c r="B64" s="72">
        <f>SUM(D60,I60,N60)/(4000*1000)</f>
        <v>0.2424</v>
      </c>
      <c r="C64" s="72">
        <f>ROUNDDOWN(SUM(E60,J60,O60)/(4000*1000),4)</f>
        <v>0.23619999999999999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12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" workbookViewId="0">
      <selection activeCell="E69" sqref="E69"/>
    </sheetView>
  </sheetViews>
  <sheetFormatPr defaultColWidth="9.140625" defaultRowHeight="12.75"/>
  <cols>
    <col min="1" max="3" width="9.140625" style="72"/>
    <col min="4" max="5" width="15.28515625" style="72" customWidth="1"/>
    <col min="6" max="8" width="9.140625" style="72"/>
    <col min="9" max="10" width="16.85546875" style="72" customWidth="1"/>
    <col min="11" max="13" width="9.140625" style="72"/>
    <col min="14" max="15" width="16.85546875" style="72" customWidth="1"/>
    <col min="16" max="16384" width="9.140625" style="72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135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136</v>
      </c>
      <c r="N12" s="2" t="s">
        <v>137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21">
      <c r="A17" s="12" t="s">
        <v>13</v>
      </c>
      <c r="N17" s="10" t="s">
        <v>14</v>
      </c>
      <c r="O17" s="11" t="s">
        <v>138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29"/>
      <c r="B25" s="14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9600</v>
      </c>
      <c r="E28" s="20">
        <f t="shared" ref="E28:E59" si="0">D28*(100-2.54)/100</f>
        <v>9356.159999999998</v>
      </c>
      <c r="F28" s="21">
        <v>33</v>
      </c>
      <c r="G28" s="22">
        <v>8</v>
      </c>
      <c r="H28" s="22">
        <v>8.15</v>
      </c>
      <c r="I28" s="20">
        <v>9600</v>
      </c>
      <c r="J28" s="20">
        <f t="shared" ref="J28:J59" si="1">I28*(100-2.54)/100</f>
        <v>9356.159999999998</v>
      </c>
      <c r="K28" s="21">
        <v>65</v>
      </c>
      <c r="L28" s="22">
        <v>16</v>
      </c>
      <c r="M28" s="22">
        <v>16.149999999999999</v>
      </c>
      <c r="N28" s="20">
        <v>9600</v>
      </c>
      <c r="O28" s="20">
        <f t="shared" ref="O28:O59" si="2">N28*(100-2.54)/100</f>
        <v>9356.159999999998</v>
      </c>
    </row>
    <row r="29" spans="1:15" ht="23.25">
      <c r="A29" s="17">
        <v>2</v>
      </c>
      <c r="B29" s="17">
        <v>0.15</v>
      </c>
      <c r="C29" s="23">
        <v>0.3</v>
      </c>
      <c r="D29" s="20">
        <v>9600</v>
      </c>
      <c r="E29" s="20">
        <f t="shared" si="0"/>
        <v>9356.159999999998</v>
      </c>
      <c r="F29" s="21">
        <v>34</v>
      </c>
      <c r="G29" s="22">
        <v>8.15</v>
      </c>
      <c r="H29" s="22">
        <v>8.3000000000000007</v>
      </c>
      <c r="I29" s="20">
        <v>9600</v>
      </c>
      <c r="J29" s="20">
        <f t="shared" si="1"/>
        <v>9356.159999999998</v>
      </c>
      <c r="K29" s="21">
        <v>66</v>
      </c>
      <c r="L29" s="22">
        <v>16.149999999999999</v>
      </c>
      <c r="M29" s="22">
        <v>16.3</v>
      </c>
      <c r="N29" s="20">
        <v>9600</v>
      </c>
      <c r="O29" s="20">
        <f t="shared" si="2"/>
        <v>9356.159999999998</v>
      </c>
    </row>
    <row r="30" spans="1:15" ht="23.25">
      <c r="A30" s="17">
        <v>3</v>
      </c>
      <c r="B30" s="23">
        <v>0.3</v>
      </c>
      <c r="C30" s="19">
        <v>0.45</v>
      </c>
      <c r="D30" s="20">
        <v>9600</v>
      </c>
      <c r="E30" s="20">
        <f t="shared" si="0"/>
        <v>9356.159999999998</v>
      </c>
      <c r="F30" s="21">
        <v>35</v>
      </c>
      <c r="G30" s="22">
        <v>8.3000000000000007</v>
      </c>
      <c r="H30" s="22">
        <v>8.4499999999999993</v>
      </c>
      <c r="I30" s="20">
        <v>9600</v>
      </c>
      <c r="J30" s="20">
        <f t="shared" si="1"/>
        <v>9356.159999999998</v>
      </c>
      <c r="K30" s="21">
        <v>67</v>
      </c>
      <c r="L30" s="22">
        <v>16.3</v>
      </c>
      <c r="M30" s="22">
        <v>16.45</v>
      </c>
      <c r="N30" s="20">
        <v>9600</v>
      </c>
      <c r="O30" s="20">
        <f t="shared" si="2"/>
        <v>9356.159999999998</v>
      </c>
    </row>
    <row r="31" spans="1:15" ht="23.25">
      <c r="A31" s="17">
        <v>4</v>
      </c>
      <c r="B31" s="17">
        <v>0.45</v>
      </c>
      <c r="C31" s="22">
        <v>1</v>
      </c>
      <c r="D31" s="20">
        <v>9600</v>
      </c>
      <c r="E31" s="20">
        <f t="shared" si="0"/>
        <v>9356.159999999998</v>
      </c>
      <c r="F31" s="21">
        <v>36</v>
      </c>
      <c r="G31" s="22">
        <v>8.4499999999999993</v>
      </c>
      <c r="H31" s="22">
        <v>9</v>
      </c>
      <c r="I31" s="20">
        <v>9600</v>
      </c>
      <c r="J31" s="20">
        <f t="shared" si="1"/>
        <v>9356.159999999998</v>
      </c>
      <c r="K31" s="21">
        <v>68</v>
      </c>
      <c r="L31" s="22">
        <v>16.45</v>
      </c>
      <c r="M31" s="22">
        <v>17</v>
      </c>
      <c r="N31" s="20">
        <v>9600</v>
      </c>
      <c r="O31" s="20">
        <f t="shared" si="2"/>
        <v>9356.159999999998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9600</v>
      </c>
      <c r="E32" s="20">
        <f t="shared" si="0"/>
        <v>9356.159999999998</v>
      </c>
      <c r="F32" s="21">
        <v>37</v>
      </c>
      <c r="G32" s="22">
        <v>9</v>
      </c>
      <c r="H32" s="22">
        <v>9.15</v>
      </c>
      <c r="I32" s="20">
        <v>9600</v>
      </c>
      <c r="J32" s="20">
        <f t="shared" si="1"/>
        <v>9356.159999999998</v>
      </c>
      <c r="K32" s="21">
        <v>69</v>
      </c>
      <c r="L32" s="22">
        <v>17</v>
      </c>
      <c r="M32" s="22">
        <v>17.149999999999999</v>
      </c>
      <c r="N32" s="20">
        <v>9600</v>
      </c>
      <c r="O32" s="20">
        <f t="shared" si="2"/>
        <v>9356.159999999998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9600</v>
      </c>
      <c r="E33" s="20">
        <f t="shared" si="0"/>
        <v>9356.159999999998</v>
      </c>
      <c r="F33" s="21">
        <v>38</v>
      </c>
      <c r="G33" s="22">
        <v>9.15</v>
      </c>
      <c r="H33" s="22">
        <v>9.3000000000000007</v>
      </c>
      <c r="I33" s="20">
        <v>9600</v>
      </c>
      <c r="J33" s="20">
        <f t="shared" si="1"/>
        <v>9356.159999999998</v>
      </c>
      <c r="K33" s="21">
        <v>70</v>
      </c>
      <c r="L33" s="22">
        <v>17.149999999999999</v>
      </c>
      <c r="M33" s="22">
        <v>17.3</v>
      </c>
      <c r="N33" s="20">
        <v>9600</v>
      </c>
      <c r="O33" s="20">
        <f t="shared" si="2"/>
        <v>9356.159999999998</v>
      </c>
    </row>
    <row r="34" spans="1:15" ht="23.25">
      <c r="A34" s="17">
        <v>7</v>
      </c>
      <c r="B34" s="23">
        <v>1.3</v>
      </c>
      <c r="C34" s="19">
        <v>1.45</v>
      </c>
      <c r="D34" s="20">
        <v>9600</v>
      </c>
      <c r="E34" s="20">
        <f t="shared" si="0"/>
        <v>9356.159999999998</v>
      </c>
      <c r="F34" s="21">
        <v>39</v>
      </c>
      <c r="G34" s="22">
        <v>9.3000000000000007</v>
      </c>
      <c r="H34" s="22">
        <v>9.4499999999999993</v>
      </c>
      <c r="I34" s="20">
        <v>9600</v>
      </c>
      <c r="J34" s="20">
        <f t="shared" si="1"/>
        <v>9356.159999999998</v>
      </c>
      <c r="K34" s="21">
        <v>71</v>
      </c>
      <c r="L34" s="22">
        <v>17.3</v>
      </c>
      <c r="M34" s="22">
        <v>17.45</v>
      </c>
      <c r="N34" s="20">
        <v>9600</v>
      </c>
      <c r="O34" s="20">
        <f t="shared" si="2"/>
        <v>9356.159999999998</v>
      </c>
    </row>
    <row r="35" spans="1:15" ht="23.25">
      <c r="A35" s="17">
        <v>8</v>
      </c>
      <c r="B35" s="17">
        <v>1.45</v>
      </c>
      <c r="C35" s="22">
        <v>2</v>
      </c>
      <c r="D35" s="20">
        <v>9600</v>
      </c>
      <c r="E35" s="20">
        <f t="shared" si="0"/>
        <v>9356.159999999998</v>
      </c>
      <c r="F35" s="21">
        <v>40</v>
      </c>
      <c r="G35" s="22">
        <v>9.4499999999999993</v>
      </c>
      <c r="H35" s="22">
        <v>10</v>
      </c>
      <c r="I35" s="20">
        <v>9600</v>
      </c>
      <c r="J35" s="20">
        <f t="shared" si="1"/>
        <v>9356.159999999998</v>
      </c>
      <c r="K35" s="21">
        <v>72</v>
      </c>
      <c r="L35" s="24">
        <v>17.45</v>
      </c>
      <c r="M35" s="22">
        <v>18</v>
      </c>
      <c r="N35" s="20">
        <v>9600</v>
      </c>
      <c r="O35" s="20">
        <f t="shared" si="2"/>
        <v>9356.159999999998</v>
      </c>
    </row>
    <row r="36" spans="1:15" ht="23.25">
      <c r="A36" s="17">
        <v>9</v>
      </c>
      <c r="B36" s="23">
        <v>2</v>
      </c>
      <c r="C36" s="19">
        <v>2.15</v>
      </c>
      <c r="D36" s="20">
        <v>9600</v>
      </c>
      <c r="E36" s="20">
        <f t="shared" si="0"/>
        <v>9356.159999999998</v>
      </c>
      <c r="F36" s="21">
        <v>41</v>
      </c>
      <c r="G36" s="22">
        <v>10</v>
      </c>
      <c r="H36" s="24">
        <v>10.15</v>
      </c>
      <c r="I36" s="20">
        <v>9600</v>
      </c>
      <c r="J36" s="20">
        <f t="shared" si="1"/>
        <v>9356.159999999998</v>
      </c>
      <c r="K36" s="21">
        <v>73</v>
      </c>
      <c r="L36" s="24">
        <v>18</v>
      </c>
      <c r="M36" s="22">
        <v>18.149999999999999</v>
      </c>
      <c r="N36" s="20">
        <v>9600</v>
      </c>
      <c r="O36" s="20">
        <f t="shared" si="2"/>
        <v>9356.159999999998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9600</v>
      </c>
      <c r="E37" s="20">
        <f t="shared" si="0"/>
        <v>9356.159999999998</v>
      </c>
      <c r="F37" s="21">
        <v>42</v>
      </c>
      <c r="G37" s="22">
        <v>10.15</v>
      </c>
      <c r="H37" s="24">
        <v>10.3</v>
      </c>
      <c r="I37" s="20">
        <v>9600</v>
      </c>
      <c r="J37" s="20">
        <f t="shared" si="1"/>
        <v>9356.159999999998</v>
      </c>
      <c r="K37" s="21">
        <v>74</v>
      </c>
      <c r="L37" s="24">
        <v>18.149999999999999</v>
      </c>
      <c r="M37" s="22">
        <v>18.3</v>
      </c>
      <c r="N37" s="20">
        <v>9600</v>
      </c>
      <c r="O37" s="20">
        <f t="shared" si="2"/>
        <v>9356.159999999998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9600</v>
      </c>
      <c r="E38" s="20">
        <f t="shared" si="0"/>
        <v>9356.159999999998</v>
      </c>
      <c r="F38" s="21">
        <v>43</v>
      </c>
      <c r="G38" s="22">
        <v>10.3</v>
      </c>
      <c r="H38" s="24">
        <v>10.45</v>
      </c>
      <c r="I38" s="20">
        <v>9600</v>
      </c>
      <c r="J38" s="20">
        <f t="shared" si="1"/>
        <v>9356.159999999998</v>
      </c>
      <c r="K38" s="21">
        <v>75</v>
      </c>
      <c r="L38" s="24">
        <v>18.3</v>
      </c>
      <c r="M38" s="22">
        <v>18.45</v>
      </c>
      <c r="N38" s="20">
        <v>9600</v>
      </c>
      <c r="O38" s="20">
        <f t="shared" si="2"/>
        <v>9356.159999999998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9600</v>
      </c>
      <c r="E39" s="20">
        <f t="shared" si="0"/>
        <v>9356.159999999998</v>
      </c>
      <c r="F39" s="21">
        <v>44</v>
      </c>
      <c r="G39" s="22">
        <v>10.45</v>
      </c>
      <c r="H39" s="24">
        <v>11</v>
      </c>
      <c r="I39" s="20">
        <v>9600</v>
      </c>
      <c r="J39" s="20">
        <f t="shared" si="1"/>
        <v>9356.159999999998</v>
      </c>
      <c r="K39" s="21">
        <v>76</v>
      </c>
      <c r="L39" s="24">
        <v>18.45</v>
      </c>
      <c r="M39" s="22">
        <v>19</v>
      </c>
      <c r="N39" s="20">
        <v>9600</v>
      </c>
      <c r="O39" s="20">
        <f t="shared" si="2"/>
        <v>9356.159999999998</v>
      </c>
    </row>
    <row r="40" spans="1:15" ht="23.25">
      <c r="A40" s="17">
        <v>13</v>
      </c>
      <c r="B40" s="23">
        <v>3</v>
      </c>
      <c r="C40" s="25">
        <v>3.15</v>
      </c>
      <c r="D40" s="20">
        <v>9600</v>
      </c>
      <c r="E40" s="20">
        <f t="shared" si="0"/>
        <v>9356.159999999998</v>
      </c>
      <c r="F40" s="21">
        <v>45</v>
      </c>
      <c r="G40" s="22">
        <v>11</v>
      </c>
      <c r="H40" s="24">
        <v>11.15</v>
      </c>
      <c r="I40" s="20">
        <v>9600</v>
      </c>
      <c r="J40" s="20">
        <f t="shared" si="1"/>
        <v>9356.159999999998</v>
      </c>
      <c r="K40" s="21">
        <v>77</v>
      </c>
      <c r="L40" s="24">
        <v>19</v>
      </c>
      <c r="M40" s="22">
        <v>19.149999999999999</v>
      </c>
      <c r="N40" s="20">
        <v>9600</v>
      </c>
      <c r="O40" s="20">
        <f t="shared" si="2"/>
        <v>9356.159999999998</v>
      </c>
    </row>
    <row r="41" spans="1:15" ht="23.25">
      <c r="A41" s="17">
        <v>14</v>
      </c>
      <c r="B41" s="17">
        <v>3.15</v>
      </c>
      <c r="C41" s="24">
        <v>3.3</v>
      </c>
      <c r="D41" s="20">
        <v>9600</v>
      </c>
      <c r="E41" s="20">
        <f t="shared" si="0"/>
        <v>9356.159999999998</v>
      </c>
      <c r="F41" s="21">
        <v>46</v>
      </c>
      <c r="G41" s="22">
        <v>11.15</v>
      </c>
      <c r="H41" s="24">
        <v>11.3</v>
      </c>
      <c r="I41" s="20">
        <v>9600</v>
      </c>
      <c r="J41" s="20">
        <f t="shared" si="1"/>
        <v>9356.159999999998</v>
      </c>
      <c r="K41" s="21">
        <v>78</v>
      </c>
      <c r="L41" s="24">
        <v>19.149999999999999</v>
      </c>
      <c r="M41" s="22">
        <v>19.3</v>
      </c>
      <c r="N41" s="20">
        <v>9600</v>
      </c>
      <c r="O41" s="20">
        <f t="shared" si="2"/>
        <v>9356.159999999998</v>
      </c>
    </row>
    <row r="42" spans="1:15" ht="23.25">
      <c r="A42" s="17">
        <v>15</v>
      </c>
      <c r="B42" s="23">
        <v>3.3</v>
      </c>
      <c r="C42" s="25">
        <v>3.45</v>
      </c>
      <c r="D42" s="20">
        <v>9600</v>
      </c>
      <c r="E42" s="20">
        <f t="shared" si="0"/>
        <v>9356.159999999998</v>
      </c>
      <c r="F42" s="21">
        <v>47</v>
      </c>
      <c r="G42" s="22">
        <v>11.3</v>
      </c>
      <c r="H42" s="24">
        <v>11.45</v>
      </c>
      <c r="I42" s="20">
        <v>9600</v>
      </c>
      <c r="J42" s="20">
        <f t="shared" si="1"/>
        <v>9356.159999999998</v>
      </c>
      <c r="K42" s="21">
        <v>79</v>
      </c>
      <c r="L42" s="24">
        <v>19.3</v>
      </c>
      <c r="M42" s="22">
        <v>19.45</v>
      </c>
      <c r="N42" s="20">
        <v>9600</v>
      </c>
      <c r="O42" s="20">
        <f t="shared" si="2"/>
        <v>9356.159999999998</v>
      </c>
    </row>
    <row r="43" spans="1:15" ht="23.25">
      <c r="A43" s="17">
        <v>16</v>
      </c>
      <c r="B43" s="17">
        <v>3.45</v>
      </c>
      <c r="C43" s="24">
        <v>4</v>
      </c>
      <c r="D43" s="20">
        <v>9600</v>
      </c>
      <c r="E43" s="20">
        <f t="shared" si="0"/>
        <v>9356.159999999998</v>
      </c>
      <c r="F43" s="21">
        <v>48</v>
      </c>
      <c r="G43" s="22">
        <v>11.45</v>
      </c>
      <c r="H43" s="24">
        <v>12</v>
      </c>
      <c r="I43" s="20">
        <v>9600</v>
      </c>
      <c r="J43" s="20">
        <f t="shared" si="1"/>
        <v>9356.159999999998</v>
      </c>
      <c r="K43" s="21">
        <v>80</v>
      </c>
      <c r="L43" s="24">
        <v>19.45</v>
      </c>
      <c r="M43" s="22">
        <v>20</v>
      </c>
      <c r="N43" s="20">
        <v>9600</v>
      </c>
      <c r="O43" s="20">
        <f t="shared" si="2"/>
        <v>9356.159999999998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9600</v>
      </c>
      <c r="E44" s="20">
        <f t="shared" si="0"/>
        <v>9356.159999999998</v>
      </c>
      <c r="F44" s="21">
        <v>49</v>
      </c>
      <c r="G44" s="22">
        <v>12</v>
      </c>
      <c r="H44" s="24">
        <v>12.15</v>
      </c>
      <c r="I44" s="20">
        <v>9600</v>
      </c>
      <c r="J44" s="20">
        <f t="shared" si="1"/>
        <v>9356.159999999998</v>
      </c>
      <c r="K44" s="21">
        <v>81</v>
      </c>
      <c r="L44" s="24">
        <v>20</v>
      </c>
      <c r="M44" s="22">
        <v>20.149999999999999</v>
      </c>
      <c r="N44" s="20">
        <v>9600</v>
      </c>
      <c r="O44" s="20">
        <f t="shared" si="2"/>
        <v>9356.159999999998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9600</v>
      </c>
      <c r="E45" s="20">
        <f t="shared" si="0"/>
        <v>9356.159999999998</v>
      </c>
      <c r="F45" s="21">
        <v>50</v>
      </c>
      <c r="G45" s="22">
        <v>12.15</v>
      </c>
      <c r="H45" s="24">
        <v>12.3</v>
      </c>
      <c r="I45" s="20">
        <v>9600</v>
      </c>
      <c r="J45" s="20">
        <f t="shared" si="1"/>
        <v>9356.159999999998</v>
      </c>
      <c r="K45" s="21">
        <v>82</v>
      </c>
      <c r="L45" s="24">
        <v>20.149999999999999</v>
      </c>
      <c r="M45" s="22">
        <v>20.3</v>
      </c>
      <c r="N45" s="20">
        <v>9600</v>
      </c>
      <c r="O45" s="20">
        <f t="shared" si="2"/>
        <v>9356.159999999998</v>
      </c>
    </row>
    <row r="46" spans="1:15" ht="23.25">
      <c r="A46" s="17">
        <v>19</v>
      </c>
      <c r="B46" s="23">
        <v>4.3</v>
      </c>
      <c r="C46" s="25">
        <v>4.45</v>
      </c>
      <c r="D46" s="20">
        <v>9600</v>
      </c>
      <c r="E46" s="20">
        <f t="shared" si="0"/>
        <v>9356.159999999998</v>
      </c>
      <c r="F46" s="21">
        <v>51</v>
      </c>
      <c r="G46" s="22">
        <v>12.3</v>
      </c>
      <c r="H46" s="24">
        <v>12.45</v>
      </c>
      <c r="I46" s="20">
        <v>9600</v>
      </c>
      <c r="J46" s="20">
        <f t="shared" si="1"/>
        <v>9356.159999999998</v>
      </c>
      <c r="K46" s="21">
        <v>83</v>
      </c>
      <c r="L46" s="24">
        <v>20.3</v>
      </c>
      <c r="M46" s="22">
        <v>20.45</v>
      </c>
      <c r="N46" s="20">
        <v>9600</v>
      </c>
      <c r="O46" s="20">
        <f t="shared" si="2"/>
        <v>9356.159999999998</v>
      </c>
    </row>
    <row r="47" spans="1:15" ht="23.25">
      <c r="A47" s="17">
        <v>20</v>
      </c>
      <c r="B47" s="17">
        <v>4.45</v>
      </c>
      <c r="C47" s="24">
        <v>5</v>
      </c>
      <c r="D47" s="20">
        <v>9600</v>
      </c>
      <c r="E47" s="20">
        <f t="shared" si="0"/>
        <v>9356.159999999998</v>
      </c>
      <c r="F47" s="21">
        <v>52</v>
      </c>
      <c r="G47" s="22">
        <v>12.45</v>
      </c>
      <c r="H47" s="24">
        <v>13</v>
      </c>
      <c r="I47" s="20">
        <v>9600</v>
      </c>
      <c r="J47" s="20">
        <f t="shared" si="1"/>
        <v>9356.159999999998</v>
      </c>
      <c r="K47" s="21">
        <v>84</v>
      </c>
      <c r="L47" s="24">
        <v>20.45</v>
      </c>
      <c r="M47" s="22">
        <v>21</v>
      </c>
      <c r="N47" s="20">
        <v>9600</v>
      </c>
      <c r="O47" s="20">
        <f t="shared" si="2"/>
        <v>9356.159999999998</v>
      </c>
    </row>
    <row r="48" spans="1:15" ht="23.25">
      <c r="A48" s="17">
        <v>21</v>
      </c>
      <c r="B48" s="22">
        <v>5</v>
      </c>
      <c r="C48" s="25">
        <v>5.15</v>
      </c>
      <c r="D48" s="20">
        <v>9600</v>
      </c>
      <c r="E48" s="20">
        <f t="shared" si="0"/>
        <v>9356.159999999998</v>
      </c>
      <c r="F48" s="21">
        <v>53</v>
      </c>
      <c r="G48" s="22">
        <v>13</v>
      </c>
      <c r="H48" s="24">
        <v>13.15</v>
      </c>
      <c r="I48" s="20">
        <v>9600</v>
      </c>
      <c r="J48" s="20">
        <f t="shared" si="1"/>
        <v>9356.159999999998</v>
      </c>
      <c r="K48" s="21">
        <v>85</v>
      </c>
      <c r="L48" s="24">
        <v>21</v>
      </c>
      <c r="M48" s="22">
        <v>21.15</v>
      </c>
      <c r="N48" s="20">
        <v>9600</v>
      </c>
      <c r="O48" s="20">
        <f t="shared" si="2"/>
        <v>9356.159999999998</v>
      </c>
    </row>
    <row r="49" spans="1:18" ht="23.25">
      <c r="A49" s="17">
        <v>22</v>
      </c>
      <c r="B49" s="19">
        <v>5.15</v>
      </c>
      <c r="C49" s="24">
        <v>5.3</v>
      </c>
      <c r="D49" s="20">
        <v>9600</v>
      </c>
      <c r="E49" s="20">
        <f t="shared" si="0"/>
        <v>9356.159999999998</v>
      </c>
      <c r="F49" s="21">
        <v>54</v>
      </c>
      <c r="G49" s="22">
        <v>13.15</v>
      </c>
      <c r="H49" s="24">
        <v>13.3</v>
      </c>
      <c r="I49" s="20">
        <v>9600</v>
      </c>
      <c r="J49" s="20">
        <f t="shared" si="1"/>
        <v>9356.159999999998</v>
      </c>
      <c r="K49" s="21">
        <v>86</v>
      </c>
      <c r="L49" s="24">
        <v>21.15</v>
      </c>
      <c r="M49" s="22">
        <v>21.3</v>
      </c>
      <c r="N49" s="20">
        <v>9600</v>
      </c>
      <c r="O49" s="20">
        <f t="shared" si="2"/>
        <v>9356.159999999998</v>
      </c>
    </row>
    <row r="50" spans="1:18" ht="23.25">
      <c r="A50" s="17">
        <v>23</v>
      </c>
      <c r="B50" s="22">
        <v>5.3</v>
      </c>
      <c r="C50" s="25">
        <v>5.45</v>
      </c>
      <c r="D50" s="20">
        <v>9600</v>
      </c>
      <c r="E50" s="20">
        <f t="shared" si="0"/>
        <v>9356.159999999998</v>
      </c>
      <c r="F50" s="21">
        <v>55</v>
      </c>
      <c r="G50" s="22">
        <v>13.3</v>
      </c>
      <c r="H50" s="24">
        <v>13.45</v>
      </c>
      <c r="I50" s="20">
        <v>9600</v>
      </c>
      <c r="J50" s="20">
        <f t="shared" si="1"/>
        <v>9356.159999999998</v>
      </c>
      <c r="K50" s="21">
        <v>87</v>
      </c>
      <c r="L50" s="24">
        <v>21.3</v>
      </c>
      <c r="M50" s="22">
        <v>21.45</v>
      </c>
      <c r="N50" s="20">
        <v>9600</v>
      </c>
      <c r="O50" s="20">
        <f t="shared" si="2"/>
        <v>9356.159999999998</v>
      </c>
    </row>
    <row r="51" spans="1:18" ht="23.25">
      <c r="A51" s="17">
        <v>24</v>
      </c>
      <c r="B51" s="19">
        <v>5.45</v>
      </c>
      <c r="C51" s="24">
        <v>6</v>
      </c>
      <c r="D51" s="20">
        <v>9600</v>
      </c>
      <c r="E51" s="20">
        <f t="shared" si="0"/>
        <v>9356.159999999998</v>
      </c>
      <c r="F51" s="21">
        <v>56</v>
      </c>
      <c r="G51" s="22">
        <v>13.45</v>
      </c>
      <c r="H51" s="24">
        <v>14</v>
      </c>
      <c r="I51" s="20">
        <v>9600</v>
      </c>
      <c r="J51" s="20">
        <f t="shared" si="1"/>
        <v>9356.159999999998</v>
      </c>
      <c r="K51" s="21">
        <v>88</v>
      </c>
      <c r="L51" s="24">
        <v>21.45</v>
      </c>
      <c r="M51" s="22">
        <v>22</v>
      </c>
      <c r="N51" s="20">
        <v>9600</v>
      </c>
      <c r="O51" s="20">
        <f t="shared" si="2"/>
        <v>9356.159999999998</v>
      </c>
    </row>
    <row r="52" spans="1:18" ht="23.25">
      <c r="A52" s="17">
        <v>25</v>
      </c>
      <c r="B52" s="22">
        <v>6</v>
      </c>
      <c r="C52" s="25">
        <v>6.15</v>
      </c>
      <c r="D52" s="20">
        <v>9600</v>
      </c>
      <c r="E52" s="20">
        <f t="shared" si="0"/>
        <v>9356.159999999998</v>
      </c>
      <c r="F52" s="21">
        <v>57</v>
      </c>
      <c r="G52" s="22">
        <v>14</v>
      </c>
      <c r="H52" s="24">
        <v>14.15</v>
      </c>
      <c r="I52" s="20">
        <v>9600</v>
      </c>
      <c r="J52" s="20">
        <f t="shared" si="1"/>
        <v>9356.159999999998</v>
      </c>
      <c r="K52" s="21">
        <v>89</v>
      </c>
      <c r="L52" s="24">
        <v>22</v>
      </c>
      <c r="M52" s="22">
        <v>22.15</v>
      </c>
      <c r="N52" s="20">
        <v>9600</v>
      </c>
      <c r="O52" s="20">
        <f t="shared" si="2"/>
        <v>9356.159999999998</v>
      </c>
    </row>
    <row r="53" spans="1:18" ht="23.25">
      <c r="A53" s="17">
        <v>26</v>
      </c>
      <c r="B53" s="19">
        <v>6.15</v>
      </c>
      <c r="C53" s="24">
        <v>6.3</v>
      </c>
      <c r="D53" s="20">
        <v>9600</v>
      </c>
      <c r="E53" s="20">
        <f t="shared" si="0"/>
        <v>9356.159999999998</v>
      </c>
      <c r="F53" s="21">
        <v>58</v>
      </c>
      <c r="G53" s="22">
        <v>14.15</v>
      </c>
      <c r="H53" s="24">
        <v>14.3</v>
      </c>
      <c r="I53" s="20">
        <v>9600</v>
      </c>
      <c r="J53" s="20">
        <f t="shared" si="1"/>
        <v>9356.159999999998</v>
      </c>
      <c r="K53" s="21">
        <v>90</v>
      </c>
      <c r="L53" s="24">
        <v>22.15</v>
      </c>
      <c r="M53" s="22">
        <v>22.3</v>
      </c>
      <c r="N53" s="20">
        <v>9600</v>
      </c>
      <c r="O53" s="20">
        <f t="shared" si="2"/>
        <v>9356.159999999998</v>
      </c>
    </row>
    <row r="54" spans="1:18" ht="23.25">
      <c r="A54" s="17">
        <v>27</v>
      </c>
      <c r="B54" s="22">
        <v>6.3</v>
      </c>
      <c r="C54" s="25">
        <v>6.45</v>
      </c>
      <c r="D54" s="20">
        <v>9600</v>
      </c>
      <c r="E54" s="20">
        <f t="shared" si="0"/>
        <v>9356.159999999998</v>
      </c>
      <c r="F54" s="21">
        <v>59</v>
      </c>
      <c r="G54" s="22">
        <v>14.3</v>
      </c>
      <c r="H54" s="24">
        <v>14.45</v>
      </c>
      <c r="I54" s="20">
        <v>9600</v>
      </c>
      <c r="J54" s="20">
        <f t="shared" si="1"/>
        <v>9356.159999999998</v>
      </c>
      <c r="K54" s="21">
        <v>91</v>
      </c>
      <c r="L54" s="24">
        <v>22.3</v>
      </c>
      <c r="M54" s="22">
        <v>22.45</v>
      </c>
      <c r="N54" s="20">
        <v>9600</v>
      </c>
      <c r="O54" s="20">
        <f t="shared" si="2"/>
        <v>9356.159999999998</v>
      </c>
    </row>
    <row r="55" spans="1:18" ht="23.25">
      <c r="A55" s="17">
        <v>28</v>
      </c>
      <c r="B55" s="19">
        <v>6.45</v>
      </c>
      <c r="C55" s="24">
        <v>7</v>
      </c>
      <c r="D55" s="20">
        <v>9600</v>
      </c>
      <c r="E55" s="20">
        <f t="shared" si="0"/>
        <v>9356.159999999998</v>
      </c>
      <c r="F55" s="21">
        <v>60</v>
      </c>
      <c r="G55" s="22">
        <v>14.45</v>
      </c>
      <c r="H55" s="22">
        <v>15</v>
      </c>
      <c r="I55" s="20">
        <v>9600</v>
      </c>
      <c r="J55" s="20">
        <f t="shared" si="1"/>
        <v>9356.159999999998</v>
      </c>
      <c r="K55" s="21">
        <v>92</v>
      </c>
      <c r="L55" s="24">
        <v>22.45</v>
      </c>
      <c r="M55" s="22">
        <v>23</v>
      </c>
      <c r="N55" s="20">
        <v>9600</v>
      </c>
      <c r="O55" s="20">
        <f t="shared" si="2"/>
        <v>9356.159999999998</v>
      </c>
    </row>
    <row r="56" spans="1:18" ht="23.25">
      <c r="A56" s="17">
        <v>29</v>
      </c>
      <c r="B56" s="22">
        <v>7</v>
      </c>
      <c r="C56" s="25">
        <v>7.15</v>
      </c>
      <c r="D56" s="20">
        <v>9600</v>
      </c>
      <c r="E56" s="20">
        <f t="shared" si="0"/>
        <v>9356.159999999998</v>
      </c>
      <c r="F56" s="21">
        <v>61</v>
      </c>
      <c r="G56" s="22">
        <v>15</v>
      </c>
      <c r="H56" s="22">
        <v>15.15</v>
      </c>
      <c r="I56" s="20">
        <v>9600</v>
      </c>
      <c r="J56" s="20">
        <f t="shared" si="1"/>
        <v>9356.159999999998</v>
      </c>
      <c r="K56" s="21">
        <v>93</v>
      </c>
      <c r="L56" s="24">
        <v>23</v>
      </c>
      <c r="M56" s="22">
        <v>23.15</v>
      </c>
      <c r="N56" s="20">
        <v>9600</v>
      </c>
      <c r="O56" s="20">
        <f t="shared" si="2"/>
        <v>9356.159999999998</v>
      </c>
    </row>
    <row r="57" spans="1:18" ht="23.25">
      <c r="A57" s="17">
        <v>30</v>
      </c>
      <c r="B57" s="19">
        <v>7.15</v>
      </c>
      <c r="C57" s="24">
        <v>7.3</v>
      </c>
      <c r="D57" s="20">
        <v>9600</v>
      </c>
      <c r="E57" s="20">
        <f t="shared" si="0"/>
        <v>9356.159999999998</v>
      </c>
      <c r="F57" s="21">
        <v>62</v>
      </c>
      <c r="G57" s="22">
        <v>15.15</v>
      </c>
      <c r="H57" s="22">
        <v>15.3</v>
      </c>
      <c r="I57" s="20">
        <v>9600</v>
      </c>
      <c r="J57" s="20">
        <f t="shared" si="1"/>
        <v>9356.159999999998</v>
      </c>
      <c r="K57" s="21">
        <v>94</v>
      </c>
      <c r="L57" s="22">
        <v>23.15</v>
      </c>
      <c r="M57" s="22">
        <v>23.3</v>
      </c>
      <c r="N57" s="20">
        <v>9600</v>
      </c>
      <c r="O57" s="20">
        <f t="shared" si="2"/>
        <v>9356.159999999998</v>
      </c>
    </row>
    <row r="58" spans="1:18" ht="23.25">
      <c r="A58" s="17">
        <v>31</v>
      </c>
      <c r="B58" s="22">
        <v>7.3</v>
      </c>
      <c r="C58" s="25">
        <v>7.45</v>
      </c>
      <c r="D58" s="20">
        <v>9600</v>
      </c>
      <c r="E58" s="20">
        <f t="shared" si="0"/>
        <v>9356.159999999998</v>
      </c>
      <c r="F58" s="21">
        <v>63</v>
      </c>
      <c r="G58" s="22">
        <v>15.3</v>
      </c>
      <c r="H58" s="22">
        <v>15.45</v>
      </c>
      <c r="I58" s="20">
        <v>9600</v>
      </c>
      <c r="J58" s="20">
        <f t="shared" si="1"/>
        <v>9356.159999999998</v>
      </c>
      <c r="K58" s="21">
        <v>95</v>
      </c>
      <c r="L58" s="22">
        <v>23.3</v>
      </c>
      <c r="M58" s="22">
        <v>23.45</v>
      </c>
      <c r="N58" s="20">
        <v>9600</v>
      </c>
      <c r="O58" s="20">
        <f t="shared" si="2"/>
        <v>9356.159999999998</v>
      </c>
    </row>
    <row r="59" spans="1:18" ht="23.25">
      <c r="A59" s="17">
        <v>32</v>
      </c>
      <c r="B59" s="19">
        <v>7.45</v>
      </c>
      <c r="C59" s="24">
        <v>8</v>
      </c>
      <c r="D59" s="20">
        <v>9600</v>
      </c>
      <c r="E59" s="20">
        <f t="shared" si="0"/>
        <v>9356.159999999998</v>
      </c>
      <c r="F59" s="21">
        <v>64</v>
      </c>
      <c r="G59" s="22">
        <v>15.45</v>
      </c>
      <c r="H59" s="22">
        <v>16</v>
      </c>
      <c r="I59" s="20">
        <v>9600</v>
      </c>
      <c r="J59" s="20">
        <f t="shared" si="1"/>
        <v>9356.159999999998</v>
      </c>
      <c r="K59" s="26">
        <v>96</v>
      </c>
      <c r="L59" s="22">
        <v>23.45</v>
      </c>
      <c r="M59" s="27">
        <v>24</v>
      </c>
      <c r="N59" s="20">
        <v>9600</v>
      </c>
      <c r="O59" s="20">
        <f t="shared" si="2"/>
        <v>9356.159999999998</v>
      </c>
    </row>
    <row r="60" spans="1:18" ht="23.25">
      <c r="A60" s="28"/>
      <c r="B60" s="29"/>
      <c r="C60" s="30"/>
      <c r="D60" s="31">
        <f>SUM(D28:D59)</f>
        <v>307200</v>
      </c>
      <c r="E60" s="32">
        <f>SUM(E28:E59)</f>
        <v>299397.11999999994</v>
      </c>
      <c r="F60" s="33"/>
      <c r="G60" s="34"/>
      <c r="H60" s="34"/>
      <c r="I60" s="32">
        <f>SUM(I28:I59)</f>
        <v>307200</v>
      </c>
      <c r="J60" s="31">
        <f>SUM(J28:J59)</f>
        <v>299397.11999999994</v>
      </c>
      <c r="K60" s="33"/>
      <c r="L60" s="34"/>
      <c r="M60" s="34"/>
      <c r="N60" s="31">
        <f>SUM(N28:N59)</f>
        <v>307200</v>
      </c>
      <c r="O60" s="32">
        <f>SUM(O28:O59)</f>
        <v>299397.11999999994</v>
      </c>
      <c r="P60" s="12"/>
      <c r="Q60" s="36"/>
      <c r="R60" s="12"/>
    </row>
    <row r="64" spans="1:18">
      <c r="A64" s="72" t="s">
        <v>139</v>
      </c>
      <c r="B64" s="72">
        <f>SUM(D60,I60,N60)/(4000*1000)</f>
        <v>0.23039999999999999</v>
      </c>
      <c r="C64" s="72">
        <f>ROUNDDOWN(SUM(E60,J60,O60)/(4000*1000),4)</f>
        <v>0.22450000000000001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12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2" workbookViewId="0">
      <selection activeCell="E69" sqref="E69"/>
    </sheetView>
  </sheetViews>
  <sheetFormatPr defaultColWidth="9.140625" defaultRowHeight="12.75"/>
  <cols>
    <col min="1" max="3" width="9.140625" style="72"/>
    <col min="4" max="5" width="16.28515625" style="72" customWidth="1"/>
    <col min="6" max="8" width="9.140625" style="72"/>
    <col min="9" max="10" width="15.42578125" style="72" customWidth="1"/>
    <col min="11" max="13" width="9.140625" style="72"/>
    <col min="14" max="15" width="16.28515625" style="72" customWidth="1"/>
    <col min="16" max="16384" width="9.140625" style="72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140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141</v>
      </c>
      <c r="N12" s="2" t="s">
        <v>142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60.75">
      <c r="A17" s="12" t="s">
        <v>13</v>
      </c>
      <c r="N17" s="10" t="s">
        <v>14</v>
      </c>
      <c r="O17" s="11" t="s">
        <v>143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29"/>
      <c r="B25" s="14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10300</v>
      </c>
      <c r="E28" s="20">
        <f t="shared" ref="E28:E59" si="0">D28*(100-2.38)/100</f>
        <v>10054.86</v>
      </c>
      <c r="F28" s="21">
        <v>33</v>
      </c>
      <c r="G28" s="22">
        <v>8</v>
      </c>
      <c r="H28" s="22">
        <v>8.15</v>
      </c>
      <c r="I28" s="20">
        <v>10300</v>
      </c>
      <c r="J28" s="20">
        <f t="shared" ref="J28:J59" si="1">I28*(100-2.38)/100</f>
        <v>10054.86</v>
      </c>
      <c r="K28" s="21">
        <v>65</v>
      </c>
      <c r="L28" s="22">
        <v>16</v>
      </c>
      <c r="M28" s="22">
        <v>16.149999999999999</v>
      </c>
      <c r="N28" s="20">
        <v>12400</v>
      </c>
      <c r="O28" s="20">
        <f t="shared" ref="O28:O59" si="2">N28*(100-2.38)/100</f>
        <v>12104.88</v>
      </c>
    </row>
    <row r="29" spans="1:15" ht="23.25">
      <c r="A29" s="17">
        <v>2</v>
      </c>
      <c r="B29" s="17">
        <v>0.15</v>
      </c>
      <c r="C29" s="23">
        <v>0.3</v>
      </c>
      <c r="D29" s="20">
        <v>10300</v>
      </c>
      <c r="E29" s="20">
        <f t="shared" si="0"/>
        <v>10054.86</v>
      </c>
      <c r="F29" s="21">
        <v>34</v>
      </c>
      <c r="G29" s="22">
        <v>8.15</v>
      </c>
      <c r="H29" s="22">
        <v>8.3000000000000007</v>
      </c>
      <c r="I29" s="20">
        <v>10300</v>
      </c>
      <c r="J29" s="20">
        <f t="shared" si="1"/>
        <v>10054.86</v>
      </c>
      <c r="K29" s="21">
        <v>66</v>
      </c>
      <c r="L29" s="22">
        <v>16.149999999999999</v>
      </c>
      <c r="M29" s="22">
        <v>16.3</v>
      </c>
      <c r="N29" s="20">
        <v>12400</v>
      </c>
      <c r="O29" s="20">
        <f t="shared" si="2"/>
        <v>12104.88</v>
      </c>
    </row>
    <row r="30" spans="1:15" ht="23.25">
      <c r="A30" s="17">
        <v>3</v>
      </c>
      <c r="B30" s="23">
        <v>0.3</v>
      </c>
      <c r="C30" s="19">
        <v>0.45</v>
      </c>
      <c r="D30" s="20">
        <v>10300</v>
      </c>
      <c r="E30" s="20">
        <f t="shared" si="0"/>
        <v>10054.86</v>
      </c>
      <c r="F30" s="21">
        <v>35</v>
      </c>
      <c r="G30" s="22">
        <v>8.3000000000000007</v>
      </c>
      <c r="H30" s="22">
        <v>8.4499999999999993</v>
      </c>
      <c r="I30" s="20">
        <v>10300</v>
      </c>
      <c r="J30" s="20">
        <f t="shared" si="1"/>
        <v>10054.86</v>
      </c>
      <c r="K30" s="21">
        <v>67</v>
      </c>
      <c r="L30" s="22">
        <v>16.3</v>
      </c>
      <c r="M30" s="22">
        <v>16.45</v>
      </c>
      <c r="N30" s="20">
        <v>12400</v>
      </c>
      <c r="O30" s="20">
        <f t="shared" si="2"/>
        <v>12104.88</v>
      </c>
    </row>
    <row r="31" spans="1:15" ht="23.25">
      <c r="A31" s="17">
        <v>4</v>
      </c>
      <c r="B31" s="17">
        <v>0.45</v>
      </c>
      <c r="C31" s="22">
        <v>1</v>
      </c>
      <c r="D31" s="20">
        <v>10300</v>
      </c>
      <c r="E31" s="20">
        <f t="shared" si="0"/>
        <v>10054.86</v>
      </c>
      <c r="F31" s="21">
        <v>36</v>
      </c>
      <c r="G31" s="22">
        <v>8.4499999999999993</v>
      </c>
      <c r="H31" s="22">
        <v>9</v>
      </c>
      <c r="I31" s="20">
        <v>10300</v>
      </c>
      <c r="J31" s="20">
        <f t="shared" si="1"/>
        <v>10054.86</v>
      </c>
      <c r="K31" s="21">
        <v>68</v>
      </c>
      <c r="L31" s="22">
        <v>16.45</v>
      </c>
      <c r="M31" s="22">
        <v>17</v>
      </c>
      <c r="N31" s="20">
        <v>12400</v>
      </c>
      <c r="O31" s="20">
        <f t="shared" si="2"/>
        <v>12104.88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10300</v>
      </c>
      <c r="E32" s="20">
        <f t="shared" si="0"/>
        <v>10054.86</v>
      </c>
      <c r="F32" s="21">
        <v>37</v>
      </c>
      <c r="G32" s="22">
        <v>9</v>
      </c>
      <c r="H32" s="22">
        <v>9.15</v>
      </c>
      <c r="I32" s="20">
        <v>10300</v>
      </c>
      <c r="J32" s="20">
        <f t="shared" si="1"/>
        <v>10054.86</v>
      </c>
      <c r="K32" s="21">
        <v>69</v>
      </c>
      <c r="L32" s="22">
        <v>17</v>
      </c>
      <c r="M32" s="22">
        <v>17.149999999999999</v>
      </c>
      <c r="N32" s="20">
        <v>12400</v>
      </c>
      <c r="O32" s="20">
        <f t="shared" si="2"/>
        <v>12104.88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10300</v>
      </c>
      <c r="E33" s="20">
        <f t="shared" si="0"/>
        <v>10054.86</v>
      </c>
      <c r="F33" s="21">
        <v>38</v>
      </c>
      <c r="G33" s="22">
        <v>9.15</v>
      </c>
      <c r="H33" s="22">
        <v>9.3000000000000007</v>
      </c>
      <c r="I33" s="20">
        <v>10300</v>
      </c>
      <c r="J33" s="20">
        <f t="shared" si="1"/>
        <v>10054.86</v>
      </c>
      <c r="K33" s="21">
        <v>70</v>
      </c>
      <c r="L33" s="22">
        <v>17.149999999999999</v>
      </c>
      <c r="M33" s="22">
        <v>17.3</v>
      </c>
      <c r="N33" s="20">
        <v>12400</v>
      </c>
      <c r="O33" s="20">
        <f t="shared" si="2"/>
        <v>12104.88</v>
      </c>
    </row>
    <row r="34" spans="1:15" ht="23.25">
      <c r="A34" s="17">
        <v>7</v>
      </c>
      <c r="B34" s="23">
        <v>1.3</v>
      </c>
      <c r="C34" s="19">
        <v>1.45</v>
      </c>
      <c r="D34" s="20">
        <v>10300</v>
      </c>
      <c r="E34" s="20">
        <f t="shared" si="0"/>
        <v>10054.86</v>
      </c>
      <c r="F34" s="21">
        <v>39</v>
      </c>
      <c r="G34" s="22">
        <v>9.3000000000000007</v>
      </c>
      <c r="H34" s="22">
        <v>9.4499999999999993</v>
      </c>
      <c r="I34" s="20">
        <v>10300</v>
      </c>
      <c r="J34" s="20">
        <f t="shared" si="1"/>
        <v>10054.86</v>
      </c>
      <c r="K34" s="21">
        <v>71</v>
      </c>
      <c r="L34" s="22">
        <v>17.3</v>
      </c>
      <c r="M34" s="22">
        <v>17.45</v>
      </c>
      <c r="N34" s="20">
        <v>12400</v>
      </c>
      <c r="O34" s="20">
        <f t="shared" si="2"/>
        <v>12104.88</v>
      </c>
    </row>
    <row r="35" spans="1:15" ht="23.25">
      <c r="A35" s="17">
        <v>8</v>
      </c>
      <c r="B35" s="17">
        <v>1.45</v>
      </c>
      <c r="C35" s="22">
        <v>2</v>
      </c>
      <c r="D35" s="20">
        <v>10300</v>
      </c>
      <c r="E35" s="20">
        <f t="shared" si="0"/>
        <v>10054.86</v>
      </c>
      <c r="F35" s="21">
        <v>40</v>
      </c>
      <c r="G35" s="22">
        <v>9.4499999999999993</v>
      </c>
      <c r="H35" s="22">
        <v>10</v>
      </c>
      <c r="I35" s="20">
        <v>10300</v>
      </c>
      <c r="J35" s="20">
        <f t="shared" si="1"/>
        <v>10054.86</v>
      </c>
      <c r="K35" s="21">
        <v>72</v>
      </c>
      <c r="L35" s="24">
        <v>17.45</v>
      </c>
      <c r="M35" s="22">
        <v>18</v>
      </c>
      <c r="N35" s="20">
        <v>12400</v>
      </c>
      <c r="O35" s="20">
        <f t="shared" si="2"/>
        <v>12104.88</v>
      </c>
    </row>
    <row r="36" spans="1:15" ht="23.25">
      <c r="A36" s="17">
        <v>9</v>
      </c>
      <c r="B36" s="23">
        <v>2</v>
      </c>
      <c r="C36" s="19">
        <v>2.15</v>
      </c>
      <c r="D36" s="20">
        <v>10300</v>
      </c>
      <c r="E36" s="20">
        <f t="shared" si="0"/>
        <v>10054.86</v>
      </c>
      <c r="F36" s="21">
        <v>41</v>
      </c>
      <c r="G36" s="22">
        <v>10</v>
      </c>
      <c r="H36" s="24">
        <v>10.15</v>
      </c>
      <c r="I36" s="20">
        <v>10300</v>
      </c>
      <c r="J36" s="20">
        <f t="shared" si="1"/>
        <v>10054.86</v>
      </c>
      <c r="K36" s="21">
        <v>73</v>
      </c>
      <c r="L36" s="24">
        <v>18</v>
      </c>
      <c r="M36" s="22">
        <v>18.149999999999999</v>
      </c>
      <c r="N36" s="20">
        <v>12400</v>
      </c>
      <c r="O36" s="20">
        <f t="shared" si="2"/>
        <v>12104.88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10300</v>
      </c>
      <c r="E37" s="20">
        <f t="shared" si="0"/>
        <v>10054.86</v>
      </c>
      <c r="F37" s="21">
        <v>42</v>
      </c>
      <c r="G37" s="22">
        <v>10.15</v>
      </c>
      <c r="H37" s="24">
        <v>10.3</v>
      </c>
      <c r="I37" s="20">
        <v>10300</v>
      </c>
      <c r="J37" s="20">
        <f t="shared" si="1"/>
        <v>10054.86</v>
      </c>
      <c r="K37" s="21">
        <v>74</v>
      </c>
      <c r="L37" s="24">
        <v>18.149999999999999</v>
      </c>
      <c r="M37" s="22">
        <v>18.3</v>
      </c>
      <c r="N37" s="20">
        <v>12400</v>
      </c>
      <c r="O37" s="20">
        <f t="shared" si="2"/>
        <v>12104.88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10300</v>
      </c>
      <c r="E38" s="20">
        <f t="shared" si="0"/>
        <v>10054.86</v>
      </c>
      <c r="F38" s="21">
        <v>43</v>
      </c>
      <c r="G38" s="22">
        <v>10.3</v>
      </c>
      <c r="H38" s="24">
        <v>10.45</v>
      </c>
      <c r="I38" s="20">
        <v>10300</v>
      </c>
      <c r="J38" s="20">
        <f t="shared" si="1"/>
        <v>10054.86</v>
      </c>
      <c r="K38" s="21">
        <v>75</v>
      </c>
      <c r="L38" s="24">
        <v>18.3</v>
      </c>
      <c r="M38" s="22">
        <v>18.45</v>
      </c>
      <c r="N38" s="20">
        <v>12400</v>
      </c>
      <c r="O38" s="20">
        <f t="shared" si="2"/>
        <v>12104.88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10300</v>
      </c>
      <c r="E39" s="20">
        <f t="shared" si="0"/>
        <v>10054.86</v>
      </c>
      <c r="F39" s="21">
        <v>44</v>
      </c>
      <c r="G39" s="22">
        <v>10.45</v>
      </c>
      <c r="H39" s="24">
        <v>11</v>
      </c>
      <c r="I39" s="20">
        <v>10300</v>
      </c>
      <c r="J39" s="20">
        <f t="shared" si="1"/>
        <v>10054.86</v>
      </c>
      <c r="K39" s="21">
        <v>76</v>
      </c>
      <c r="L39" s="24">
        <v>18.45</v>
      </c>
      <c r="M39" s="22">
        <v>19</v>
      </c>
      <c r="N39" s="20">
        <v>12400</v>
      </c>
      <c r="O39" s="20">
        <f t="shared" si="2"/>
        <v>12104.88</v>
      </c>
    </row>
    <row r="40" spans="1:15" ht="23.25">
      <c r="A40" s="17">
        <v>13</v>
      </c>
      <c r="B40" s="23">
        <v>3</v>
      </c>
      <c r="C40" s="25">
        <v>3.15</v>
      </c>
      <c r="D40" s="20">
        <v>10300</v>
      </c>
      <c r="E40" s="20">
        <f t="shared" si="0"/>
        <v>10054.86</v>
      </c>
      <c r="F40" s="21">
        <v>45</v>
      </c>
      <c r="G40" s="22">
        <v>11</v>
      </c>
      <c r="H40" s="24">
        <v>11.15</v>
      </c>
      <c r="I40" s="20">
        <v>10300</v>
      </c>
      <c r="J40" s="20">
        <f t="shared" si="1"/>
        <v>10054.86</v>
      </c>
      <c r="K40" s="21">
        <v>77</v>
      </c>
      <c r="L40" s="24">
        <v>19</v>
      </c>
      <c r="M40" s="22">
        <v>19.149999999999999</v>
      </c>
      <c r="N40" s="20">
        <v>12400</v>
      </c>
      <c r="O40" s="20">
        <f t="shared" si="2"/>
        <v>12104.88</v>
      </c>
    </row>
    <row r="41" spans="1:15" ht="23.25">
      <c r="A41" s="17">
        <v>14</v>
      </c>
      <c r="B41" s="17">
        <v>3.15</v>
      </c>
      <c r="C41" s="24">
        <v>3.3</v>
      </c>
      <c r="D41" s="20">
        <v>10300</v>
      </c>
      <c r="E41" s="20">
        <f t="shared" si="0"/>
        <v>10054.86</v>
      </c>
      <c r="F41" s="21">
        <v>46</v>
      </c>
      <c r="G41" s="22">
        <v>11.15</v>
      </c>
      <c r="H41" s="24">
        <v>11.3</v>
      </c>
      <c r="I41" s="20">
        <v>10300</v>
      </c>
      <c r="J41" s="20">
        <f t="shared" si="1"/>
        <v>10054.86</v>
      </c>
      <c r="K41" s="21">
        <v>78</v>
      </c>
      <c r="L41" s="24">
        <v>19.149999999999999</v>
      </c>
      <c r="M41" s="22">
        <v>19.3</v>
      </c>
      <c r="N41" s="20">
        <v>12400</v>
      </c>
      <c r="O41" s="20">
        <f t="shared" si="2"/>
        <v>12104.88</v>
      </c>
    </row>
    <row r="42" spans="1:15" ht="23.25">
      <c r="A42" s="17">
        <v>15</v>
      </c>
      <c r="B42" s="23">
        <v>3.3</v>
      </c>
      <c r="C42" s="25">
        <v>3.45</v>
      </c>
      <c r="D42" s="20">
        <v>10300</v>
      </c>
      <c r="E42" s="20">
        <f t="shared" si="0"/>
        <v>10054.86</v>
      </c>
      <c r="F42" s="21">
        <v>47</v>
      </c>
      <c r="G42" s="22">
        <v>11.3</v>
      </c>
      <c r="H42" s="24">
        <v>11.45</v>
      </c>
      <c r="I42" s="20">
        <v>10300</v>
      </c>
      <c r="J42" s="20">
        <f t="shared" si="1"/>
        <v>10054.86</v>
      </c>
      <c r="K42" s="21">
        <v>79</v>
      </c>
      <c r="L42" s="24">
        <v>19.3</v>
      </c>
      <c r="M42" s="22">
        <v>19.45</v>
      </c>
      <c r="N42" s="20">
        <v>12400</v>
      </c>
      <c r="O42" s="20">
        <f t="shared" si="2"/>
        <v>12104.88</v>
      </c>
    </row>
    <row r="43" spans="1:15" ht="23.25">
      <c r="A43" s="17">
        <v>16</v>
      </c>
      <c r="B43" s="17">
        <v>3.45</v>
      </c>
      <c r="C43" s="24">
        <v>4</v>
      </c>
      <c r="D43" s="20">
        <v>10300</v>
      </c>
      <c r="E43" s="20">
        <f t="shared" si="0"/>
        <v>10054.86</v>
      </c>
      <c r="F43" s="21">
        <v>48</v>
      </c>
      <c r="G43" s="22">
        <v>11.45</v>
      </c>
      <c r="H43" s="24">
        <v>12</v>
      </c>
      <c r="I43" s="20">
        <v>10300</v>
      </c>
      <c r="J43" s="20">
        <f t="shared" si="1"/>
        <v>10054.86</v>
      </c>
      <c r="K43" s="21">
        <v>80</v>
      </c>
      <c r="L43" s="24">
        <v>19.45</v>
      </c>
      <c r="M43" s="22">
        <v>20</v>
      </c>
      <c r="N43" s="20">
        <v>12400</v>
      </c>
      <c r="O43" s="20">
        <f t="shared" si="2"/>
        <v>12104.88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10300</v>
      </c>
      <c r="E44" s="20">
        <f t="shared" si="0"/>
        <v>10054.86</v>
      </c>
      <c r="F44" s="21">
        <v>49</v>
      </c>
      <c r="G44" s="22">
        <v>12</v>
      </c>
      <c r="H44" s="24">
        <v>12.15</v>
      </c>
      <c r="I44" s="20">
        <v>12400</v>
      </c>
      <c r="J44" s="20">
        <f t="shared" si="1"/>
        <v>12104.88</v>
      </c>
      <c r="K44" s="21">
        <v>81</v>
      </c>
      <c r="L44" s="24">
        <v>20</v>
      </c>
      <c r="M44" s="22">
        <v>20.149999999999999</v>
      </c>
      <c r="N44" s="20">
        <v>12400</v>
      </c>
      <c r="O44" s="20">
        <f t="shared" si="2"/>
        <v>12104.88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10300</v>
      </c>
      <c r="E45" s="20">
        <f t="shared" si="0"/>
        <v>10054.86</v>
      </c>
      <c r="F45" s="21">
        <v>50</v>
      </c>
      <c r="G45" s="22">
        <v>12.15</v>
      </c>
      <c r="H45" s="24">
        <v>12.3</v>
      </c>
      <c r="I45" s="20">
        <v>12400</v>
      </c>
      <c r="J45" s="20">
        <f t="shared" si="1"/>
        <v>12104.88</v>
      </c>
      <c r="K45" s="21">
        <v>82</v>
      </c>
      <c r="L45" s="24">
        <v>20.149999999999999</v>
      </c>
      <c r="M45" s="22">
        <v>20.3</v>
      </c>
      <c r="N45" s="20">
        <v>12400</v>
      </c>
      <c r="O45" s="20">
        <f t="shared" si="2"/>
        <v>12104.88</v>
      </c>
    </row>
    <row r="46" spans="1:15" ht="23.25">
      <c r="A46" s="17">
        <v>19</v>
      </c>
      <c r="B46" s="23">
        <v>4.3</v>
      </c>
      <c r="C46" s="25">
        <v>4.45</v>
      </c>
      <c r="D46" s="20">
        <v>10300</v>
      </c>
      <c r="E46" s="20">
        <f t="shared" si="0"/>
        <v>10054.86</v>
      </c>
      <c r="F46" s="21">
        <v>51</v>
      </c>
      <c r="G46" s="22">
        <v>12.3</v>
      </c>
      <c r="H46" s="24">
        <v>12.45</v>
      </c>
      <c r="I46" s="20">
        <v>12400</v>
      </c>
      <c r="J46" s="20">
        <f t="shared" si="1"/>
        <v>12104.88</v>
      </c>
      <c r="K46" s="21">
        <v>83</v>
      </c>
      <c r="L46" s="24">
        <v>20.3</v>
      </c>
      <c r="M46" s="22">
        <v>20.45</v>
      </c>
      <c r="N46" s="20">
        <v>12400</v>
      </c>
      <c r="O46" s="20">
        <f t="shared" si="2"/>
        <v>12104.88</v>
      </c>
    </row>
    <row r="47" spans="1:15" ht="23.25">
      <c r="A47" s="17">
        <v>20</v>
      </c>
      <c r="B47" s="17">
        <v>4.45</v>
      </c>
      <c r="C47" s="24">
        <v>5</v>
      </c>
      <c r="D47" s="20">
        <v>10300</v>
      </c>
      <c r="E47" s="20">
        <f t="shared" si="0"/>
        <v>10054.86</v>
      </c>
      <c r="F47" s="21">
        <v>52</v>
      </c>
      <c r="G47" s="22">
        <v>12.45</v>
      </c>
      <c r="H47" s="24">
        <v>13</v>
      </c>
      <c r="I47" s="20">
        <v>12400</v>
      </c>
      <c r="J47" s="20">
        <f t="shared" si="1"/>
        <v>12104.88</v>
      </c>
      <c r="K47" s="21">
        <v>84</v>
      </c>
      <c r="L47" s="24">
        <v>20.45</v>
      </c>
      <c r="M47" s="22">
        <v>21</v>
      </c>
      <c r="N47" s="20">
        <v>12400</v>
      </c>
      <c r="O47" s="20">
        <f t="shared" si="2"/>
        <v>12104.88</v>
      </c>
    </row>
    <row r="48" spans="1:15" ht="23.25">
      <c r="A48" s="17">
        <v>21</v>
      </c>
      <c r="B48" s="22">
        <v>5</v>
      </c>
      <c r="C48" s="25">
        <v>5.15</v>
      </c>
      <c r="D48" s="20">
        <v>10300</v>
      </c>
      <c r="E48" s="20">
        <f t="shared" si="0"/>
        <v>10054.86</v>
      </c>
      <c r="F48" s="21">
        <v>53</v>
      </c>
      <c r="G48" s="22">
        <v>13</v>
      </c>
      <c r="H48" s="24">
        <v>13.15</v>
      </c>
      <c r="I48" s="20">
        <v>12400</v>
      </c>
      <c r="J48" s="20">
        <f t="shared" si="1"/>
        <v>12104.88</v>
      </c>
      <c r="K48" s="21">
        <v>85</v>
      </c>
      <c r="L48" s="24">
        <v>21</v>
      </c>
      <c r="M48" s="22">
        <v>21.15</v>
      </c>
      <c r="N48" s="20">
        <v>12400</v>
      </c>
      <c r="O48" s="20">
        <f t="shared" si="2"/>
        <v>12104.88</v>
      </c>
    </row>
    <row r="49" spans="1:18" ht="23.25">
      <c r="A49" s="17">
        <v>22</v>
      </c>
      <c r="B49" s="19">
        <v>5.15</v>
      </c>
      <c r="C49" s="24">
        <v>5.3</v>
      </c>
      <c r="D49" s="20">
        <v>10300</v>
      </c>
      <c r="E49" s="20">
        <f t="shared" si="0"/>
        <v>10054.86</v>
      </c>
      <c r="F49" s="21">
        <v>54</v>
      </c>
      <c r="G49" s="22">
        <v>13.15</v>
      </c>
      <c r="H49" s="24">
        <v>13.3</v>
      </c>
      <c r="I49" s="20">
        <v>12400</v>
      </c>
      <c r="J49" s="20">
        <f t="shared" si="1"/>
        <v>12104.88</v>
      </c>
      <c r="K49" s="21">
        <v>86</v>
      </c>
      <c r="L49" s="24">
        <v>21.15</v>
      </c>
      <c r="M49" s="22">
        <v>21.3</v>
      </c>
      <c r="N49" s="20">
        <v>12400</v>
      </c>
      <c r="O49" s="20">
        <f t="shared" si="2"/>
        <v>12104.88</v>
      </c>
    </row>
    <row r="50" spans="1:18" ht="23.25">
      <c r="A50" s="17">
        <v>23</v>
      </c>
      <c r="B50" s="22">
        <v>5.3</v>
      </c>
      <c r="C50" s="25">
        <v>5.45</v>
      </c>
      <c r="D50" s="20">
        <v>10300</v>
      </c>
      <c r="E50" s="20">
        <f t="shared" si="0"/>
        <v>10054.86</v>
      </c>
      <c r="F50" s="21">
        <v>55</v>
      </c>
      <c r="G50" s="22">
        <v>13.3</v>
      </c>
      <c r="H50" s="24">
        <v>13.45</v>
      </c>
      <c r="I50" s="20">
        <v>12400</v>
      </c>
      <c r="J50" s="20">
        <f t="shared" si="1"/>
        <v>12104.88</v>
      </c>
      <c r="K50" s="21">
        <v>87</v>
      </c>
      <c r="L50" s="24">
        <v>21.3</v>
      </c>
      <c r="M50" s="22">
        <v>21.45</v>
      </c>
      <c r="N50" s="20">
        <v>12400</v>
      </c>
      <c r="O50" s="20">
        <f t="shared" si="2"/>
        <v>12104.88</v>
      </c>
    </row>
    <row r="51" spans="1:18" ht="23.25">
      <c r="A51" s="17">
        <v>24</v>
      </c>
      <c r="B51" s="19">
        <v>5.45</v>
      </c>
      <c r="C51" s="24">
        <v>6</v>
      </c>
      <c r="D51" s="20">
        <v>10300</v>
      </c>
      <c r="E51" s="20">
        <f t="shared" si="0"/>
        <v>10054.86</v>
      </c>
      <c r="F51" s="21">
        <v>56</v>
      </c>
      <c r="G51" s="22">
        <v>13.45</v>
      </c>
      <c r="H51" s="24">
        <v>14</v>
      </c>
      <c r="I51" s="20">
        <v>12400</v>
      </c>
      <c r="J51" s="20">
        <f t="shared" si="1"/>
        <v>12104.88</v>
      </c>
      <c r="K51" s="21">
        <v>88</v>
      </c>
      <c r="L51" s="24">
        <v>21.45</v>
      </c>
      <c r="M51" s="22">
        <v>22</v>
      </c>
      <c r="N51" s="20">
        <v>12400</v>
      </c>
      <c r="O51" s="20">
        <f t="shared" si="2"/>
        <v>12104.88</v>
      </c>
    </row>
    <row r="52" spans="1:18" ht="23.25">
      <c r="A52" s="17">
        <v>25</v>
      </c>
      <c r="B52" s="22">
        <v>6</v>
      </c>
      <c r="C52" s="25">
        <v>6.15</v>
      </c>
      <c r="D52" s="20">
        <v>10300</v>
      </c>
      <c r="E52" s="20">
        <f t="shared" si="0"/>
        <v>10054.86</v>
      </c>
      <c r="F52" s="21">
        <v>57</v>
      </c>
      <c r="G52" s="22">
        <v>14</v>
      </c>
      <c r="H52" s="24">
        <v>14.15</v>
      </c>
      <c r="I52" s="20">
        <v>12400</v>
      </c>
      <c r="J52" s="20">
        <f t="shared" si="1"/>
        <v>12104.88</v>
      </c>
      <c r="K52" s="21">
        <v>89</v>
      </c>
      <c r="L52" s="24">
        <v>22</v>
      </c>
      <c r="M52" s="22">
        <v>22.15</v>
      </c>
      <c r="N52" s="20">
        <v>12400</v>
      </c>
      <c r="O52" s="20">
        <f t="shared" si="2"/>
        <v>12104.88</v>
      </c>
    </row>
    <row r="53" spans="1:18" ht="23.25">
      <c r="A53" s="17">
        <v>26</v>
      </c>
      <c r="B53" s="19">
        <v>6.15</v>
      </c>
      <c r="C53" s="24">
        <v>6.3</v>
      </c>
      <c r="D53" s="20">
        <v>10300</v>
      </c>
      <c r="E53" s="20">
        <f t="shared" si="0"/>
        <v>10054.86</v>
      </c>
      <c r="F53" s="21">
        <v>58</v>
      </c>
      <c r="G53" s="22">
        <v>14.15</v>
      </c>
      <c r="H53" s="24">
        <v>14.3</v>
      </c>
      <c r="I53" s="20">
        <v>12400</v>
      </c>
      <c r="J53" s="20">
        <f t="shared" si="1"/>
        <v>12104.88</v>
      </c>
      <c r="K53" s="21">
        <v>90</v>
      </c>
      <c r="L53" s="24">
        <v>22.15</v>
      </c>
      <c r="M53" s="22">
        <v>22.3</v>
      </c>
      <c r="N53" s="20">
        <v>12400</v>
      </c>
      <c r="O53" s="20">
        <f t="shared" si="2"/>
        <v>12104.88</v>
      </c>
    </row>
    <row r="54" spans="1:18" ht="23.25">
      <c r="A54" s="17">
        <v>27</v>
      </c>
      <c r="B54" s="22">
        <v>6.3</v>
      </c>
      <c r="C54" s="25">
        <v>6.45</v>
      </c>
      <c r="D54" s="20">
        <v>10300</v>
      </c>
      <c r="E54" s="20">
        <f t="shared" si="0"/>
        <v>10054.86</v>
      </c>
      <c r="F54" s="21">
        <v>59</v>
      </c>
      <c r="G54" s="22">
        <v>14.3</v>
      </c>
      <c r="H54" s="24">
        <v>14.45</v>
      </c>
      <c r="I54" s="20">
        <v>12400</v>
      </c>
      <c r="J54" s="20">
        <f t="shared" si="1"/>
        <v>12104.88</v>
      </c>
      <c r="K54" s="21">
        <v>91</v>
      </c>
      <c r="L54" s="24">
        <v>22.3</v>
      </c>
      <c r="M54" s="22">
        <v>22.45</v>
      </c>
      <c r="N54" s="20">
        <v>12400</v>
      </c>
      <c r="O54" s="20">
        <f t="shared" si="2"/>
        <v>12104.88</v>
      </c>
    </row>
    <row r="55" spans="1:18" ht="23.25">
      <c r="A55" s="17">
        <v>28</v>
      </c>
      <c r="B55" s="19">
        <v>6.45</v>
      </c>
      <c r="C55" s="24">
        <v>7</v>
      </c>
      <c r="D55" s="20">
        <v>10300</v>
      </c>
      <c r="E55" s="20">
        <f t="shared" si="0"/>
        <v>10054.86</v>
      </c>
      <c r="F55" s="21">
        <v>60</v>
      </c>
      <c r="G55" s="22">
        <v>14.45</v>
      </c>
      <c r="H55" s="22">
        <v>15</v>
      </c>
      <c r="I55" s="20">
        <v>12400</v>
      </c>
      <c r="J55" s="20">
        <f t="shared" si="1"/>
        <v>12104.88</v>
      </c>
      <c r="K55" s="21">
        <v>92</v>
      </c>
      <c r="L55" s="24">
        <v>22.45</v>
      </c>
      <c r="M55" s="22">
        <v>23</v>
      </c>
      <c r="N55" s="20">
        <v>12400</v>
      </c>
      <c r="O55" s="20">
        <f t="shared" si="2"/>
        <v>12104.88</v>
      </c>
    </row>
    <row r="56" spans="1:18" ht="23.25">
      <c r="A56" s="17">
        <v>29</v>
      </c>
      <c r="B56" s="22">
        <v>7</v>
      </c>
      <c r="C56" s="25">
        <v>7.15</v>
      </c>
      <c r="D56" s="20">
        <v>10300</v>
      </c>
      <c r="E56" s="20">
        <f t="shared" si="0"/>
        <v>10054.86</v>
      </c>
      <c r="F56" s="21">
        <v>61</v>
      </c>
      <c r="G56" s="22">
        <v>15</v>
      </c>
      <c r="H56" s="22">
        <v>15.15</v>
      </c>
      <c r="I56" s="20">
        <v>12400</v>
      </c>
      <c r="J56" s="20">
        <f t="shared" si="1"/>
        <v>12104.88</v>
      </c>
      <c r="K56" s="21">
        <v>93</v>
      </c>
      <c r="L56" s="24">
        <v>23</v>
      </c>
      <c r="M56" s="22">
        <v>23.15</v>
      </c>
      <c r="N56" s="20">
        <v>12400</v>
      </c>
      <c r="O56" s="20">
        <f t="shared" si="2"/>
        <v>12104.88</v>
      </c>
    </row>
    <row r="57" spans="1:18" ht="23.25">
      <c r="A57" s="17">
        <v>30</v>
      </c>
      <c r="B57" s="19">
        <v>7.15</v>
      </c>
      <c r="C57" s="24">
        <v>7.3</v>
      </c>
      <c r="D57" s="20">
        <v>10300</v>
      </c>
      <c r="E57" s="20">
        <f t="shared" si="0"/>
        <v>10054.86</v>
      </c>
      <c r="F57" s="21">
        <v>62</v>
      </c>
      <c r="G57" s="22">
        <v>15.15</v>
      </c>
      <c r="H57" s="22">
        <v>15.3</v>
      </c>
      <c r="I57" s="20">
        <v>12400</v>
      </c>
      <c r="J57" s="20">
        <f t="shared" si="1"/>
        <v>12104.88</v>
      </c>
      <c r="K57" s="21">
        <v>94</v>
      </c>
      <c r="L57" s="22">
        <v>23.15</v>
      </c>
      <c r="M57" s="22">
        <v>23.3</v>
      </c>
      <c r="N57" s="20">
        <v>12400</v>
      </c>
      <c r="O57" s="20">
        <f t="shared" si="2"/>
        <v>12104.88</v>
      </c>
    </row>
    <row r="58" spans="1:18" ht="23.25">
      <c r="A58" s="17">
        <v>31</v>
      </c>
      <c r="B58" s="22">
        <v>7.3</v>
      </c>
      <c r="C58" s="25">
        <v>7.45</v>
      </c>
      <c r="D58" s="20">
        <v>10300</v>
      </c>
      <c r="E58" s="20">
        <f t="shared" si="0"/>
        <v>10054.86</v>
      </c>
      <c r="F58" s="21">
        <v>63</v>
      </c>
      <c r="G58" s="22">
        <v>15.3</v>
      </c>
      <c r="H58" s="22">
        <v>15.45</v>
      </c>
      <c r="I58" s="20">
        <v>12400</v>
      </c>
      <c r="J58" s="20">
        <f t="shared" si="1"/>
        <v>12104.88</v>
      </c>
      <c r="K58" s="21">
        <v>95</v>
      </c>
      <c r="L58" s="22">
        <v>23.3</v>
      </c>
      <c r="M58" s="22">
        <v>23.45</v>
      </c>
      <c r="N58" s="20">
        <v>12400</v>
      </c>
      <c r="O58" s="20">
        <f t="shared" si="2"/>
        <v>12104.88</v>
      </c>
    </row>
    <row r="59" spans="1:18" ht="23.25">
      <c r="A59" s="17">
        <v>32</v>
      </c>
      <c r="B59" s="19">
        <v>7.45</v>
      </c>
      <c r="C59" s="24">
        <v>8</v>
      </c>
      <c r="D59" s="20">
        <v>10300</v>
      </c>
      <c r="E59" s="20">
        <f t="shared" si="0"/>
        <v>10054.86</v>
      </c>
      <c r="F59" s="21">
        <v>64</v>
      </c>
      <c r="G59" s="22">
        <v>15.45</v>
      </c>
      <c r="H59" s="22">
        <v>16</v>
      </c>
      <c r="I59" s="20">
        <v>12400</v>
      </c>
      <c r="J59" s="20">
        <f t="shared" si="1"/>
        <v>12104.88</v>
      </c>
      <c r="K59" s="26">
        <v>96</v>
      </c>
      <c r="L59" s="22">
        <v>23.45</v>
      </c>
      <c r="M59" s="27">
        <v>24</v>
      </c>
      <c r="N59" s="20">
        <v>12400</v>
      </c>
      <c r="O59" s="20">
        <f t="shared" si="2"/>
        <v>12104.88</v>
      </c>
    </row>
    <row r="60" spans="1:18" ht="23.25">
      <c r="A60" s="28"/>
      <c r="B60" s="29"/>
      <c r="C60" s="30"/>
      <c r="D60" s="31">
        <f>SUM(D28:D59)</f>
        <v>329600</v>
      </c>
      <c r="E60" s="32">
        <f>SUM(E28:E59)</f>
        <v>321755.51999999979</v>
      </c>
      <c r="F60" s="33"/>
      <c r="G60" s="34"/>
      <c r="H60" s="34"/>
      <c r="I60" s="32">
        <f>SUM(I28:I59)</f>
        <v>363200</v>
      </c>
      <c r="J60" s="31">
        <f>SUM(J28:J59)</f>
        <v>354555.84000000008</v>
      </c>
      <c r="K60" s="33"/>
      <c r="L60" s="34"/>
      <c r="M60" s="34"/>
      <c r="N60" s="31">
        <f>SUM(N28:N59)</f>
        <v>396800</v>
      </c>
      <c r="O60" s="32">
        <f>SUM(O28:O59)</f>
        <v>387356.16000000009</v>
      </c>
      <c r="P60" s="12"/>
      <c r="Q60" s="36"/>
      <c r="R60" s="12"/>
    </row>
    <row r="64" spans="1:18">
      <c r="A64" s="72" t="s">
        <v>144</v>
      </c>
      <c r="B64" s="72">
        <f>SUM(D60,I60,N60)/(4000*1000)</f>
        <v>0.27239999999999998</v>
      </c>
      <c r="C64" s="72">
        <f>ROUNDDOWN(SUM(E60,J60,O60)/(4000*1000),4)</f>
        <v>0.26590000000000003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12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6" workbookViewId="0">
      <selection activeCell="E69" sqref="E69"/>
    </sheetView>
  </sheetViews>
  <sheetFormatPr defaultColWidth="9.140625" defaultRowHeight="12.75"/>
  <cols>
    <col min="1" max="3" width="9.140625" style="72"/>
    <col min="4" max="5" width="17.42578125" style="72" customWidth="1"/>
    <col min="6" max="8" width="9.140625" style="72"/>
    <col min="9" max="10" width="17.42578125" style="72" customWidth="1"/>
    <col min="11" max="13" width="9.140625" style="72"/>
    <col min="14" max="15" width="16.140625" style="72" customWidth="1"/>
    <col min="16" max="16384" width="9.140625" style="72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145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146</v>
      </c>
      <c r="N12" s="2" t="s">
        <v>147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60.75">
      <c r="A17" s="12" t="s">
        <v>13</v>
      </c>
      <c r="N17" s="10" t="s">
        <v>14</v>
      </c>
      <c r="O17" s="11" t="s">
        <v>148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29"/>
      <c r="B25" s="14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10300</v>
      </c>
      <c r="E28" s="20">
        <f t="shared" ref="E28:E59" si="0">D28*(100-2.38)/100</f>
        <v>10054.86</v>
      </c>
      <c r="F28" s="21">
        <v>33</v>
      </c>
      <c r="G28" s="22">
        <v>8</v>
      </c>
      <c r="H28" s="22">
        <v>8.15</v>
      </c>
      <c r="I28" s="20">
        <v>10300</v>
      </c>
      <c r="J28" s="20">
        <f t="shared" ref="J28:J59" si="1">I28*(100-2.38)/100</f>
        <v>10054.86</v>
      </c>
      <c r="K28" s="21">
        <v>65</v>
      </c>
      <c r="L28" s="22">
        <v>16</v>
      </c>
      <c r="M28" s="22">
        <v>16.149999999999999</v>
      </c>
      <c r="N28" s="20">
        <v>11780</v>
      </c>
      <c r="O28" s="20">
        <f t="shared" ref="O28:O59" si="2">N28*(100-2.38)/100</f>
        <v>11499.636</v>
      </c>
    </row>
    <row r="29" spans="1:15" ht="23.25">
      <c r="A29" s="17">
        <v>2</v>
      </c>
      <c r="B29" s="17">
        <v>0.15</v>
      </c>
      <c r="C29" s="23">
        <v>0.3</v>
      </c>
      <c r="D29" s="20">
        <v>10300</v>
      </c>
      <c r="E29" s="20">
        <f t="shared" si="0"/>
        <v>10054.86</v>
      </c>
      <c r="F29" s="21">
        <v>34</v>
      </c>
      <c r="G29" s="22">
        <v>8.15</v>
      </c>
      <c r="H29" s="22">
        <v>8.3000000000000007</v>
      </c>
      <c r="I29" s="20">
        <v>10300</v>
      </c>
      <c r="J29" s="20">
        <f t="shared" si="1"/>
        <v>10054.86</v>
      </c>
      <c r="K29" s="21">
        <v>66</v>
      </c>
      <c r="L29" s="22">
        <v>16.149999999999999</v>
      </c>
      <c r="M29" s="22">
        <v>16.3</v>
      </c>
      <c r="N29" s="20">
        <v>11780</v>
      </c>
      <c r="O29" s="20">
        <f t="shared" si="2"/>
        <v>11499.636</v>
      </c>
    </row>
    <row r="30" spans="1:15" ht="23.25">
      <c r="A30" s="17">
        <v>3</v>
      </c>
      <c r="B30" s="23">
        <v>0.3</v>
      </c>
      <c r="C30" s="19">
        <v>0.45</v>
      </c>
      <c r="D30" s="20">
        <v>10300</v>
      </c>
      <c r="E30" s="20">
        <f t="shared" si="0"/>
        <v>10054.86</v>
      </c>
      <c r="F30" s="21">
        <v>35</v>
      </c>
      <c r="G30" s="22">
        <v>8.3000000000000007</v>
      </c>
      <c r="H30" s="22">
        <v>8.4499999999999993</v>
      </c>
      <c r="I30" s="20">
        <v>10300</v>
      </c>
      <c r="J30" s="20">
        <f t="shared" si="1"/>
        <v>10054.86</v>
      </c>
      <c r="K30" s="21">
        <v>67</v>
      </c>
      <c r="L30" s="22">
        <v>16.3</v>
      </c>
      <c r="M30" s="22">
        <v>16.45</v>
      </c>
      <c r="N30" s="20">
        <v>11780</v>
      </c>
      <c r="O30" s="20">
        <f t="shared" si="2"/>
        <v>11499.636</v>
      </c>
    </row>
    <row r="31" spans="1:15" ht="23.25">
      <c r="A31" s="17">
        <v>4</v>
      </c>
      <c r="B31" s="17">
        <v>0.45</v>
      </c>
      <c r="C31" s="22">
        <v>1</v>
      </c>
      <c r="D31" s="20">
        <v>10300</v>
      </c>
      <c r="E31" s="20">
        <f t="shared" si="0"/>
        <v>10054.86</v>
      </c>
      <c r="F31" s="21">
        <v>36</v>
      </c>
      <c r="G31" s="22">
        <v>8.4499999999999993</v>
      </c>
      <c r="H31" s="22">
        <v>9</v>
      </c>
      <c r="I31" s="20">
        <v>10300</v>
      </c>
      <c r="J31" s="20">
        <f t="shared" si="1"/>
        <v>10054.86</v>
      </c>
      <c r="K31" s="21">
        <v>68</v>
      </c>
      <c r="L31" s="22">
        <v>16.45</v>
      </c>
      <c r="M31" s="22">
        <v>17</v>
      </c>
      <c r="N31" s="20">
        <v>11780</v>
      </c>
      <c r="O31" s="20">
        <f t="shared" si="2"/>
        <v>11499.636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10300</v>
      </c>
      <c r="E32" s="20">
        <f t="shared" si="0"/>
        <v>10054.86</v>
      </c>
      <c r="F32" s="21">
        <v>37</v>
      </c>
      <c r="G32" s="22">
        <v>9</v>
      </c>
      <c r="H32" s="22">
        <v>9.15</v>
      </c>
      <c r="I32" s="20">
        <v>10300</v>
      </c>
      <c r="J32" s="20">
        <f t="shared" si="1"/>
        <v>10054.86</v>
      </c>
      <c r="K32" s="21">
        <v>69</v>
      </c>
      <c r="L32" s="22">
        <v>17</v>
      </c>
      <c r="M32" s="22">
        <v>17.149999999999999</v>
      </c>
      <c r="N32" s="20">
        <v>11780</v>
      </c>
      <c r="O32" s="20">
        <f t="shared" si="2"/>
        <v>11499.636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10300</v>
      </c>
      <c r="E33" s="20">
        <f t="shared" si="0"/>
        <v>10054.86</v>
      </c>
      <c r="F33" s="21">
        <v>38</v>
      </c>
      <c r="G33" s="22">
        <v>9.15</v>
      </c>
      <c r="H33" s="22">
        <v>9.3000000000000007</v>
      </c>
      <c r="I33" s="20">
        <v>10300</v>
      </c>
      <c r="J33" s="20">
        <f t="shared" si="1"/>
        <v>10054.86</v>
      </c>
      <c r="K33" s="21">
        <v>70</v>
      </c>
      <c r="L33" s="22">
        <v>17.149999999999999</v>
      </c>
      <c r="M33" s="22">
        <v>17.3</v>
      </c>
      <c r="N33" s="20">
        <v>11780</v>
      </c>
      <c r="O33" s="20">
        <f t="shared" si="2"/>
        <v>11499.636</v>
      </c>
    </row>
    <row r="34" spans="1:15" ht="23.25">
      <c r="A34" s="17">
        <v>7</v>
      </c>
      <c r="B34" s="23">
        <v>1.3</v>
      </c>
      <c r="C34" s="19">
        <v>1.45</v>
      </c>
      <c r="D34" s="20">
        <v>10300</v>
      </c>
      <c r="E34" s="20">
        <f t="shared" si="0"/>
        <v>10054.86</v>
      </c>
      <c r="F34" s="21">
        <v>39</v>
      </c>
      <c r="G34" s="22">
        <v>9.3000000000000007</v>
      </c>
      <c r="H34" s="22">
        <v>9.4499999999999993</v>
      </c>
      <c r="I34" s="20">
        <v>10300</v>
      </c>
      <c r="J34" s="20">
        <f t="shared" si="1"/>
        <v>10054.86</v>
      </c>
      <c r="K34" s="21">
        <v>71</v>
      </c>
      <c r="L34" s="22">
        <v>17.3</v>
      </c>
      <c r="M34" s="22">
        <v>17.45</v>
      </c>
      <c r="N34" s="20">
        <v>11780</v>
      </c>
      <c r="O34" s="20">
        <f t="shared" si="2"/>
        <v>11499.636</v>
      </c>
    </row>
    <row r="35" spans="1:15" ht="23.25">
      <c r="A35" s="17">
        <v>8</v>
      </c>
      <c r="B35" s="17">
        <v>1.45</v>
      </c>
      <c r="C35" s="22">
        <v>2</v>
      </c>
      <c r="D35" s="20">
        <v>10300</v>
      </c>
      <c r="E35" s="20">
        <f t="shared" si="0"/>
        <v>10054.86</v>
      </c>
      <c r="F35" s="21">
        <v>40</v>
      </c>
      <c r="G35" s="22">
        <v>9.4499999999999993</v>
      </c>
      <c r="H35" s="22">
        <v>10</v>
      </c>
      <c r="I35" s="20">
        <v>10300</v>
      </c>
      <c r="J35" s="20">
        <f t="shared" si="1"/>
        <v>10054.86</v>
      </c>
      <c r="K35" s="21">
        <v>72</v>
      </c>
      <c r="L35" s="24">
        <v>17.45</v>
      </c>
      <c r="M35" s="22">
        <v>18</v>
      </c>
      <c r="N35" s="20">
        <v>11780</v>
      </c>
      <c r="O35" s="20">
        <f t="shared" si="2"/>
        <v>11499.636</v>
      </c>
    </row>
    <row r="36" spans="1:15" ht="23.25">
      <c r="A36" s="17">
        <v>9</v>
      </c>
      <c r="B36" s="23">
        <v>2</v>
      </c>
      <c r="C36" s="19">
        <v>2.15</v>
      </c>
      <c r="D36" s="20">
        <v>10300</v>
      </c>
      <c r="E36" s="20">
        <f t="shared" si="0"/>
        <v>10054.86</v>
      </c>
      <c r="F36" s="21">
        <v>41</v>
      </c>
      <c r="G36" s="22">
        <v>10</v>
      </c>
      <c r="H36" s="24">
        <v>10.15</v>
      </c>
      <c r="I36" s="20">
        <v>10300</v>
      </c>
      <c r="J36" s="20">
        <f t="shared" si="1"/>
        <v>10054.86</v>
      </c>
      <c r="K36" s="21">
        <v>73</v>
      </c>
      <c r="L36" s="24">
        <v>18</v>
      </c>
      <c r="M36" s="22">
        <v>18.149999999999999</v>
      </c>
      <c r="N36" s="20">
        <v>11780</v>
      </c>
      <c r="O36" s="20">
        <f t="shared" si="2"/>
        <v>11499.636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10300</v>
      </c>
      <c r="E37" s="20">
        <f t="shared" si="0"/>
        <v>10054.86</v>
      </c>
      <c r="F37" s="21">
        <v>42</v>
      </c>
      <c r="G37" s="22">
        <v>10.15</v>
      </c>
      <c r="H37" s="24">
        <v>10.3</v>
      </c>
      <c r="I37" s="20">
        <v>10300</v>
      </c>
      <c r="J37" s="20">
        <f t="shared" si="1"/>
        <v>10054.86</v>
      </c>
      <c r="K37" s="21">
        <v>74</v>
      </c>
      <c r="L37" s="24">
        <v>18.149999999999999</v>
      </c>
      <c r="M37" s="22">
        <v>18.3</v>
      </c>
      <c r="N37" s="20">
        <v>11780</v>
      </c>
      <c r="O37" s="20">
        <f t="shared" si="2"/>
        <v>11499.636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10300</v>
      </c>
      <c r="E38" s="20">
        <f t="shared" si="0"/>
        <v>10054.86</v>
      </c>
      <c r="F38" s="21">
        <v>43</v>
      </c>
      <c r="G38" s="22">
        <v>10.3</v>
      </c>
      <c r="H38" s="24">
        <v>10.45</v>
      </c>
      <c r="I38" s="20">
        <v>10300</v>
      </c>
      <c r="J38" s="20">
        <f t="shared" si="1"/>
        <v>10054.86</v>
      </c>
      <c r="K38" s="21">
        <v>75</v>
      </c>
      <c r="L38" s="24">
        <v>18.3</v>
      </c>
      <c r="M38" s="22">
        <v>18.45</v>
      </c>
      <c r="N38" s="20">
        <v>11780</v>
      </c>
      <c r="O38" s="20">
        <f t="shared" si="2"/>
        <v>11499.636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10300</v>
      </c>
      <c r="E39" s="20">
        <f t="shared" si="0"/>
        <v>10054.86</v>
      </c>
      <c r="F39" s="21">
        <v>44</v>
      </c>
      <c r="G39" s="22">
        <v>10.45</v>
      </c>
      <c r="H39" s="24">
        <v>11</v>
      </c>
      <c r="I39" s="20">
        <v>10300</v>
      </c>
      <c r="J39" s="20">
        <f t="shared" si="1"/>
        <v>10054.86</v>
      </c>
      <c r="K39" s="21">
        <v>76</v>
      </c>
      <c r="L39" s="24">
        <v>18.45</v>
      </c>
      <c r="M39" s="22">
        <v>19</v>
      </c>
      <c r="N39" s="20">
        <v>11780</v>
      </c>
      <c r="O39" s="20">
        <f t="shared" si="2"/>
        <v>11499.636</v>
      </c>
    </row>
    <row r="40" spans="1:15" ht="23.25">
      <c r="A40" s="17">
        <v>13</v>
      </c>
      <c r="B40" s="23">
        <v>3</v>
      </c>
      <c r="C40" s="25">
        <v>3.15</v>
      </c>
      <c r="D40" s="20">
        <v>10300</v>
      </c>
      <c r="E40" s="20">
        <f t="shared" si="0"/>
        <v>10054.86</v>
      </c>
      <c r="F40" s="21">
        <v>45</v>
      </c>
      <c r="G40" s="22">
        <v>11</v>
      </c>
      <c r="H40" s="24">
        <v>11.15</v>
      </c>
      <c r="I40" s="20">
        <v>10300</v>
      </c>
      <c r="J40" s="20">
        <f t="shared" si="1"/>
        <v>10054.86</v>
      </c>
      <c r="K40" s="21">
        <v>77</v>
      </c>
      <c r="L40" s="24">
        <v>19</v>
      </c>
      <c r="M40" s="22">
        <v>19.149999999999999</v>
      </c>
      <c r="N40" s="20">
        <v>11780</v>
      </c>
      <c r="O40" s="20">
        <f t="shared" si="2"/>
        <v>11499.636</v>
      </c>
    </row>
    <row r="41" spans="1:15" ht="23.25">
      <c r="A41" s="17">
        <v>14</v>
      </c>
      <c r="B41" s="17">
        <v>3.15</v>
      </c>
      <c r="C41" s="24">
        <v>3.3</v>
      </c>
      <c r="D41" s="20">
        <v>10300</v>
      </c>
      <c r="E41" s="20">
        <f t="shared" si="0"/>
        <v>10054.86</v>
      </c>
      <c r="F41" s="21">
        <v>46</v>
      </c>
      <c r="G41" s="22">
        <v>11.15</v>
      </c>
      <c r="H41" s="24">
        <v>11.3</v>
      </c>
      <c r="I41" s="20">
        <v>10300</v>
      </c>
      <c r="J41" s="20">
        <f t="shared" si="1"/>
        <v>10054.86</v>
      </c>
      <c r="K41" s="21">
        <v>78</v>
      </c>
      <c r="L41" s="24">
        <v>19.149999999999999</v>
      </c>
      <c r="M41" s="22">
        <v>19.3</v>
      </c>
      <c r="N41" s="20">
        <v>11780</v>
      </c>
      <c r="O41" s="20">
        <f t="shared" si="2"/>
        <v>11499.636</v>
      </c>
    </row>
    <row r="42" spans="1:15" ht="23.25">
      <c r="A42" s="17">
        <v>15</v>
      </c>
      <c r="B42" s="23">
        <v>3.3</v>
      </c>
      <c r="C42" s="25">
        <v>3.45</v>
      </c>
      <c r="D42" s="20">
        <v>10300</v>
      </c>
      <c r="E42" s="20">
        <f t="shared" si="0"/>
        <v>10054.86</v>
      </c>
      <c r="F42" s="21">
        <v>47</v>
      </c>
      <c r="G42" s="22">
        <v>11.3</v>
      </c>
      <c r="H42" s="24">
        <v>11.45</v>
      </c>
      <c r="I42" s="20">
        <v>10300</v>
      </c>
      <c r="J42" s="20">
        <f t="shared" si="1"/>
        <v>10054.86</v>
      </c>
      <c r="K42" s="21">
        <v>79</v>
      </c>
      <c r="L42" s="24">
        <v>19.3</v>
      </c>
      <c r="M42" s="22">
        <v>19.45</v>
      </c>
      <c r="N42" s="20">
        <v>11780</v>
      </c>
      <c r="O42" s="20">
        <f t="shared" si="2"/>
        <v>11499.636</v>
      </c>
    </row>
    <row r="43" spans="1:15" ht="23.25">
      <c r="A43" s="17">
        <v>16</v>
      </c>
      <c r="B43" s="17">
        <v>3.45</v>
      </c>
      <c r="C43" s="24">
        <v>4</v>
      </c>
      <c r="D43" s="20">
        <v>10300</v>
      </c>
      <c r="E43" s="20">
        <f t="shared" si="0"/>
        <v>10054.86</v>
      </c>
      <c r="F43" s="21">
        <v>48</v>
      </c>
      <c r="G43" s="22">
        <v>11.45</v>
      </c>
      <c r="H43" s="24">
        <v>12</v>
      </c>
      <c r="I43" s="20">
        <v>10300</v>
      </c>
      <c r="J43" s="20">
        <f t="shared" si="1"/>
        <v>10054.86</v>
      </c>
      <c r="K43" s="21">
        <v>80</v>
      </c>
      <c r="L43" s="24">
        <v>19.45</v>
      </c>
      <c r="M43" s="22">
        <v>20</v>
      </c>
      <c r="N43" s="20">
        <v>11780</v>
      </c>
      <c r="O43" s="20">
        <f t="shared" si="2"/>
        <v>11499.636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10300</v>
      </c>
      <c r="E44" s="20">
        <f t="shared" si="0"/>
        <v>10054.86</v>
      </c>
      <c r="F44" s="21">
        <v>49</v>
      </c>
      <c r="G44" s="22">
        <v>12</v>
      </c>
      <c r="H44" s="24">
        <v>12.15</v>
      </c>
      <c r="I44" s="20">
        <v>11780</v>
      </c>
      <c r="J44" s="20">
        <f t="shared" si="1"/>
        <v>11499.636</v>
      </c>
      <c r="K44" s="21">
        <v>81</v>
      </c>
      <c r="L44" s="24">
        <v>20</v>
      </c>
      <c r="M44" s="22">
        <v>20.149999999999999</v>
      </c>
      <c r="N44" s="20">
        <v>11780</v>
      </c>
      <c r="O44" s="20">
        <f t="shared" si="2"/>
        <v>11499.636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10300</v>
      </c>
      <c r="E45" s="20">
        <f t="shared" si="0"/>
        <v>10054.86</v>
      </c>
      <c r="F45" s="21">
        <v>50</v>
      </c>
      <c r="G45" s="22">
        <v>12.15</v>
      </c>
      <c r="H45" s="24">
        <v>12.3</v>
      </c>
      <c r="I45" s="20">
        <v>11780</v>
      </c>
      <c r="J45" s="20">
        <f t="shared" si="1"/>
        <v>11499.636</v>
      </c>
      <c r="K45" s="21">
        <v>82</v>
      </c>
      <c r="L45" s="24">
        <v>20.149999999999999</v>
      </c>
      <c r="M45" s="22">
        <v>20.3</v>
      </c>
      <c r="N45" s="20">
        <v>11780</v>
      </c>
      <c r="O45" s="20">
        <f t="shared" si="2"/>
        <v>11499.636</v>
      </c>
    </row>
    <row r="46" spans="1:15" ht="23.25">
      <c r="A46" s="17">
        <v>19</v>
      </c>
      <c r="B46" s="23">
        <v>4.3</v>
      </c>
      <c r="C46" s="25">
        <v>4.45</v>
      </c>
      <c r="D46" s="20">
        <v>10300</v>
      </c>
      <c r="E46" s="20">
        <f t="shared" si="0"/>
        <v>10054.86</v>
      </c>
      <c r="F46" s="21">
        <v>51</v>
      </c>
      <c r="G46" s="22">
        <v>12.3</v>
      </c>
      <c r="H46" s="24">
        <v>12.45</v>
      </c>
      <c r="I46" s="20">
        <v>11780</v>
      </c>
      <c r="J46" s="20">
        <f t="shared" si="1"/>
        <v>11499.636</v>
      </c>
      <c r="K46" s="21">
        <v>83</v>
      </c>
      <c r="L46" s="24">
        <v>20.3</v>
      </c>
      <c r="M46" s="22">
        <v>20.45</v>
      </c>
      <c r="N46" s="20">
        <v>11780</v>
      </c>
      <c r="O46" s="20">
        <f t="shared" si="2"/>
        <v>11499.636</v>
      </c>
    </row>
    <row r="47" spans="1:15" ht="23.25">
      <c r="A47" s="17">
        <v>20</v>
      </c>
      <c r="B47" s="17">
        <v>4.45</v>
      </c>
      <c r="C47" s="24">
        <v>5</v>
      </c>
      <c r="D47" s="20">
        <v>10300</v>
      </c>
      <c r="E47" s="20">
        <f t="shared" si="0"/>
        <v>10054.86</v>
      </c>
      <c r="F47" s="21">
        <v>52</v>
      </c>
      <c r="G47" s="22">
        <v>12.45</v>
      </c>
      <c r="H47" s="24">
        <v>13</v>
      </c>
      <c r="I47" s="20">
        <v>11780</v>
      </c>
      <c r="J47" s="20">
        <f t="shared" si="1"/>
        <v>11499.636</v>
      </c>
      <c r="K47" s="21">
        <v>84</v>
      </c>
      <c r="L47" s="24">
        <v>20.45</v>
      </c>
      <c r="M47" s="22">
        <v>21</v>
      </c>
      <c r="N47" s="20">
        <v>11780</v>
      </c>
      <c r="O47" s="20">
        <f t="shared" si="2"/>
        <v>11499.636</v>
      </c>
    </row>
    <row r="48" spans="1:15" ht="23.25">
      <c r="A48" s="17">
        <v>21</v>
      </c>
      <c r="B48" s="22">
        <v>5</v>
      </c>
      <c r="C48" s="25">
        <v>5.15</v>
      </c>
      <c r="D48" s="20">
        <v>10300</v>
      </c>
      <c r="E48" s="20">
        <f t="shared" si="0"/>
        <v>10054.86</v>
      </c>
      <c r="F48" s="21">
        <v>53</v>
      </c>
      <c r="G48" s="22">
        <v>13</v>
      </c>
      <c r="H48" s="24">
        <v>13.15</v>
      </c>
      <c r="I48" s="20">
        <v>11780</v>
      </c>
      <c r="J48" s="20">
        <f t="shared" si="1"/>
        <v>11499.636</v>
      </c>
      <c r="K48" s="21">
        <v>85</v>
      </c>
      <c r="L48" s="24">
        <v>21</v>
      </c>
      <c r="M48" s="22">
        <v>21.15</v>
      </c>
      <c r="N48" s="20">
        <v>11780</v>
      </c>
      <c r="O48" s="20">
        <f t="shared" si="2"/>
        <v>11499.636</v>
      </c>
    </row>
    <row r="49" spans="1:18" ht="23.25">
      <c r="A49" s="17">
        <v>22</v>
      </c>
      <c r="B49" s="19">
        <v>5.15</v>
      </c>
      <c r="C49" s="24">
        <v>5.3</v>
      </c>
      <c r="D49" s="20">
        <v>10300</v>
      </c>
      <c r="E49" s="20">
        <f t="shared" si="0"/>
        <v>10054.86</v>
      </c>
      <c r="F49" s="21">
        <v>54</v>
      </c>
      <c r="G49" s="22">
        <v>13.15</v>
      </c>
      <c r="H49" s="24">
        <v>13.3</v>
      </c>
      <c r="I49" s="20">
        <v>11780</v>
      </c>
      <c r="J49" s="20">
        <f t="shared" si="1"/>
        <v>11499.636</v>
      </c>
      <c r="K49" s="21">
        <v>86</v>
      </c>
      <c r="L49" s="24">
        <v>21.15</v>
      </c>
      <c r="M49" s="22">
        <v>21.3</v>
      </c>
      <c r="N49" s="20">
        <v>11780</v>
      </c>
      <c r="O49" s="20">
        <f t="shared" si="2"/>
        <v>11499.636</v>
      </c>
    </row>
    <row r="50" spans="1:18" ht="23.25">
      <c r="A50" s="17">
        <v>23</v>
      </c>
      <c r="B50" s="22">
        <v>5.3</v>
      </c>
      <c r="C50" s="25">
        <v>5.45</v>
      </c>
      <c r="D50" s="20">
        <v>10300</v>
      </c>
      <c r="E50" s="20">
        <f t="shared" si="0"/>
        <v>10054.86</v>
      </c>
      <c r="F50" s="21">
        <v>55</v>
      </c>
      <c r="G50" s="22">
        <v>13.3</v>
      </c>
      <c r="H50" s="24">
        <v>13.45</v>
      </c>
      <c r="I50" s="20">
        <v>11780</v>
      </c>
      <c r="J50" s="20">
        <f t="shared" si="1"/>
        <v>11499.636</v>
      </c>
      <c r="K50" s="21">
        <v>87</v>
      </c>
      <c r="L50" s="24">
        <v>21.3</v>
      </c>
      <c r="M50" s="22">
        <v>21.45</v>
      </c>
      <c r="N50" s="20">
        <v>11780</v>
      </c>
      <c r="O50" s="20">
        <f t="shared" si="2"/>
        <v>11499.636</v>
      </c>
    </row>
    <row r="51" spans="1:18" ht="23.25">
      <c r="A51" s="17">
        <v>24</v>
      </c>
      <c r="B51" s="19">
        <v>5.45</v>
      </c>
      <c r="C51" s="24">
        <v>6</v>
      </c>
      <c r="D51" s="20">
        <v>10300</v>
      </c>
      <c r="E51" s="20">
        <f t="shared" si="0"/>
        <v>10054.86</v>
      </c>
      <c r="F51" s="21">
        <v>56</v>
      </c>
      <c r="G51" s="22">
        <v>13.45</v>
      </c>
      <c r="H51" s="24">
        <v>14</v>
      </c>
      <c r="I51" s="20">
        <v>11780</v>
      </c>
      <c r="J51" s="20">
        <f t="shared" si="1"/>
        <v>11499.636</v>
      </c>
      <c r="K51" s="21">
        <v>88</v>
      </c>
      <c r="L51" s="24">
        <v>21.45</v>
      </c>
      <c r="M51" s="22">
        <v>22</v>
      </c>
      <c r="N51" s="20">
        <v>11780</v>
      </c>
      <c r="O51" s="20">
        <f t="shared" si="2"/>
        <v>11499.636</v>
      </c>
    </row>
    <row r="52" spans="1:18" ht="23.25">
      <c r="A52" s="17">
        <v>25</v>
      </c>
      <c r="B52" s="22">
        <v>6</v>
      </c>
      <c r="C52" s="25">
        <v>6.15</v>
      </c>
      <c r="D52" s="20">
        <v>10300</v>
      </c>
      <c r="E52" s="20">
        <f t="shared" si="0"/>
        <v>10054.86</v>
      </c>
      <c r="F52" s="21">
        <v>57</v>
      </c>
      <c r="G52" s="22">
        <v>14</v>
      </c>
      <c r="H52" s="24">
        <v>14.15</v>
      </c>
      <c r="I52" s="20">
        <v>11780</v>
      </c>
      <c r="J52" s="20">
        <f t="shared" si="1"/>
        <v>11499.636</v>
      </c>
      <c r="K52" s="21">
        <v>89</v>
      </c>
      <c r="L52" s="24">
        <v>22</v>
      </c>
      <c r="M52" s="22">
        <v>22.15</v>
      </c>
      <c r="N52" s="20">
        <v>11780</v>
      </c>
      <c r="O52" s="20">
        <f t="shared" si="2"/>
        <v>11499.636</v>
      </c>
    </row>
    <row r="53" spans="1:18" ht="23.25">
      <c r="A53" s="17">
        <v>26</v>
      </c>
      <c r="B53" s="19">
        <v>6.15</v>
      </c>
      <c r="C53" s="24">
        <v>6.3</v>
      </c>
      <c r="D53" s="20">
        <v>10300</v>
      </c>
      <c r="E53" s="20">
        <f t="shared" si="0"/>
        <v>10054.86</v>
      </c>
      <c r="F53" s="21">
        <v>58</v>
      </c>
      <c r="G53" s="22">
        <v>14.15</v>
      </c>
      <c r="H53" s="24">
        <v>14.3</v>
      </c>
      <c r="I53" s="20">
        <v>11780</v>
      </c>
      <c r="J53" s="20">
        <f t="shared" si="1"/>
        <v>11499.636</v>
      </c>
      <c r="K53" s="21">
        <v>90</v>
      </c>
      <c r="L53" s="24">
        <v>22.15</v>
      </c>
      <c r="M53" s="22">
        <v>22.3</v>
      </c>
      <c r="N53" s="20">
        <v>11780</v>
      </c>
      <c r="O53" s="20">
        <f t="shared" si="2"/>
        <v>11499.636</v>
      </c>
    </row>
    <row r="54" spans="1:18" ht="23.25">
      <c r="A54" s="17">
        <v>27</v>
      </c>
      <c r="B54" s="22">
        <v>6.3</v>
      </c>
      <c r="C54" s="25">
        <v>6.45</v>
      </c>
      <c r="D54" s="20">
        <v>10300</v>
      </c>
      <c r="E54" s="20">
        <f t="shared" si="0"/>
        <v>10054.86</v>
      </c>
      <c r="F54" s="21">
        <v>59</v>
      </c>
      <c r="G54" s="22">
        <v>14.3</v>
      </c>
      <c r="H54" s="24">
        <v>14.45</v>
      </c>
      <c r="I54" s="20">
        <v>11780</v>
      </c>
      <c r="J54" s="20">
        <f t="shared" si="1"/>
        <v>11499.636</v>
      </c>
      <c r="K54" s="21">
        <v>91</v>
      </c>
      <c r="L54" s="24">
        <v>22.3</v>
      </c>
      <c r="M54" s="22">
        <v>22.45</v>
      </c>
      <c r="N54" s="20">
        <v>11780</v>
      </c>
      <c r="O54" s="20">
        <f t="shared" si="2"/>
        <v>11499.636</v>
      </c>
    </row>
    <row r="55" spans="1:18" ht="23.25">
      <c r="A55" s="17">
        <v>28</v>
      </c>
      <c r="B55" s="19">
        <v>6.45</v>
      </c>
      <c r="C55" s="24">
        <v>7</v>
      </c>
      <c r="D55" s="20">
        <v>10300</v>
      </c>
      <c r="E55" s="20">
        <f t="shared" si="0"/>
        <v>10054.86</v>
      </c>
      <c r="F55" s="21">
        <v>60</v>
      </c>
      <c r="G55" s="22">
        <v>14.45</v>
      </c>
      <c r="H55" s="22">
        <v>15</v>
      </c>
      <c r="I55" s="20">
        <v>11780</v>
      </c>
      <c r="J55" s="20">
        <f t="shared" si="1"/>
        <v>11499.636</v>
      </c>
      <c r="K55" s="21">
        <v>92</v>
      </c>
      <c r="L55" s="24">
        <v>22.45</v>
      </c>
      <c r="M55" s="22">
        <v>23</v>
      </c>
      <c r="N55" s="20">
        <v>11780</v>
      </c>
      <c r="O55" s="20">
        <f t="shared" si="2"/>
        <v>11499.636</v>
      </c>
    </row>
    <row r="56" spans="1:18" ht="23.25">
      <c r="A56" s="17">
        <v>29</v>
      </c>
      <c r="B56" s="22">
        <v>7</v>
      </c>
      <c r="C56" s="25">
        <v>7.15</v>
      </c>
      <c r="D56" s="20">
        <v>10300</v>
      </c>
      <c r="E56" s="20">
        <f t="shared" si="0"/>
        <v>10054.86</v>
      </c>
      <c r="F56" s="21">
        <v>61</v>
      </c>
      <c r="G56" s="22">
        <v>15</v>
      </c>
      <c r="H56" s="22">
        <v>15.15</v>
      </c>
      <c r="I56" s="20">
        <v>11780</v>
      </c>
      <c r="J56" s="20">
        <f t="shared" si="1"/>
        <v>11499.636</v>
      </c>
      <c r="K56" s="21">
        <v>93</v>
      </c>
      <c r="L56" s="24">
        <v>23</v>
      </c>
      <c r="M56" s="22">
        <v>23.15</v>
      </c>
      <c r="N56" s="20">
        <v>11780</v>
      </c>
      <c r="O56" s="20">
        <f t="shared" si="2"/>
        <v>11499.636</v>
      </c>
    </row>
    <row r="57" spans="1:18" ht="23.25">
      <c r="A57" s="17">
        <v>30</v>
      </c>
      <c r="B57" s="19">
        <v>7.15</v>
      </c>
      <c r="C57" s="24">
        <v>7.3</v>
      </c>
      <c r="D57" s="20">
        <v>10300</v>
      </c>
      <c r="E57" s="20">
        <f t="shared" si="0"/>
        <v>10054.86</v>
      </c>
      <c r="F57" s="21">
        <v>62</v>
      </c>
      <c r="G57" s="22">
        <v>15.15</v>
      </c>
      <c r="H57" s="22">
        <v>15.3</v>
      </c>
      <c r="I57" s="20">
        <v>11780</v>
      </c>
      <c r="J57" s="20">
        <f t="shared" si="1"/>
        <v>11499.636</v>
      </c>
      <c r="K57" s="21">
        <v>94</v>
      </c>
      <c r="L57" s="22">
        <v>23.15</v>
      </c>
      <c r="M57" s="22">
        <v>23.3</v>
      </c>
      <c r="N57" s="20">
        <v>11780</v>
      </c>
      <c r="O57" s="20">
        <f t="shared" si="2"/>
        <v>11499.636</v>
      </c>
    </row>
    <row r="58" spans="1:18" ht="23.25">
      <c r="A58" s="17">
        <v>31</v>
      </c>
      <c r="B58" s="22">
        <v>7.3</v>
      </c>
      <c r="C58" s="25">
        <v>7.45</v>
      </c>
      <c r="D58" s="20">
        <v>10300</v>
      </c>
      <c r="E58" s="20">
        <f t="shared" si="0"/>
        <v>10054.86</v>
      </c>
      <c r="F58" s="21">
        <v>63</v>
      </c>
      <c r="G58" s="22">
        <v>15.3</v>
      </c>
      <c r="H58" s="22">
        <v>15.45</v>
      </c>
      <c r="I58" s="20">
        <v>11780</v>
      </c>
      <c r="J58" s="20">
        <f t="shared" si="1"/>
        <v>11499.636</v>
      </c>
      <c r="K58" s="21">
        <v>95</v>
      </c>
      <c r="L58" s="22">
        <v>23.3</v>
      </c>
      <c r="M58" s="22">
        <v>23.45</v>
      </c>
      <c r="N58" s="20">
        <v>11780</v>
      </c>
      <c r="O58" s="20">
        <f t="shared" si="2"/>
        <v>11499.636</v>
      </c>
    </row>
    <row r="59" spans="1:18" ht="23.25">
      <c r="A59" s="17">
        <v>32</v>
      </c>
      <c r="B59" s="19">
        <v>7.45</v>
      </c>
      <c r="C59" s="24">
        <v>8</v>
      </c>
      <c r="D59" s="20">
        <v>10300</v>
      </c>
      <c r="E59" s="20">
        <f t="shared" si="0"/>
        <v>10054.86</v>
      </c>
      <c r="F59" s="21">
        <v>64</v>
      </c>
      <c r="G59" s="22">
        <v>15.45</v>
      </c>
      <c r="H59" s="22">
        <v>16</v>
      </c>
      <c r="I59" s="20">
        <v>11780</v>
      </c>
      <c r="J59" s="20">
        <f t="shared" si="1"/>
        <v>11499.636</v>
      </c>
      <c r="K59" s="26">
        <v>96</v>
      </c>
      <c r="L59" s="22">
        <v>23.45</v>
      </c>
      <c r="M59" s="27">
        <v>24</v>
      </c>
      <c r="N59" s="20">
        <v>11780</v>
      </c>
      <c r="O59" s="20">
        <f t="shared" si="2"/>
        <v>11499.636</v>
      </c>
    </row>
    <row r="60" spans="1:18" ht="23.25">
      <c r="A60" s="28"/>
      <c r="B60" s="29"/>
      <c r="C60" s="30"/>
      <c r="D60" s="31">
        <f>SUM(D28:D59)</f>
        <v>329600</v>
      </c>
      <c r="E60" s="32">
        <f>SUM(E28:E59)</f>
        <v>321755.51999999979</v>
      </c>
      <c r="F60" s="33"/>
      <c r="G60" s="34"/>
      <c r="H60" s="34"/>
      <c r="I60" s="32">
        <f>SUM(I28:I59)</f>
        <v>353280</v>
      </c>
      <c r="J60" s="31">
        <f>SUM(J28:J59)</f>
        <v>344871.93599999999</v>
      </c>
      <c r="K60" s="33"/>
      <c r="L60" s="34"/>
      <c r="M60" s="34"/>
      <c r="N60" s="31">
        <f>SUM(N28:N59)</f>
        <v>376960</v>
      </c>
      <c r="O60" s="32">
        <f>SUM(O28:O59)</f>
        <v>367988.35200000001</v>
      </c>
      <c r="P60" s="12"/>
      <c r="Q60" s="36"/>
      <c r="R60" s="12"/>
    </row>
    <row r="64" spans="1:18">
      <c r="A64" s="72" t="s">
        <v>149</v>
      </c>
      <c r="B64" s="72">
        <f>SUM(D60,I60,N60)/(4000*1000)</f>
        <v>0.26495999999999997</v>
      </c>
      <c r="C64" s="72">
        <f>ROUNDDOWN(SUM(E60,J60,O60)/(4000*1000),4)</f>
        <v>0.2586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12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E69" sqref="E69"/>
    </sheetView>
  </sheetViews>
  <sheetFormatPr defaultColWidth="9.140625" defaultRowHeight="12.75"/>
  <cols>
    <col min="1" max="3" width="9.140625" style="72"/>
    <col min="4" max="5" width="15.5703125" style="72" customWidth="1"/>
    <col min="6" max="8" width="9.140625" style="72"/>
    <col min="9" max="10" width="15.85546875" style="72" customWidth="1"/>
    <col min="11" max="13" width="9.140625" style="72"/>
    <col min="14" max="15" width="16.140625" style="72" customWidth="1"/>
    <col min="16" max="16384" width="9.140625" style="72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150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151</v>
      </c>
      <c r="N12" s="2" t="s">
        <v>152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40.5">
      <c r="A17" s="12" t="s">
        <v>13</v>
      </c>
      <c r="N17" s="10" t="s">
        <v>14</v>
      </c>
      <c r="O17" s="11" t="s">
        <v>153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29"/>
      <c r="B25" s="14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10300</v>
      </c>
      <c r="E28" s="20">
        <f t="shared" ref="E28:E59" si="0">D28*(100-2.38)/100</f>
        <v>10054.86</v>
      </c>
      <c r="F28" s="21">
        <v>33</v>
      </c>
      <c r="G28" s="22">
        <v>8</v>
      </c>
      <c r="H28" s="22">
        <v>8.15</v>
      </c>
      <c r="I28" s="20">
        <v>10300</v>
      </c>
      <c r="J28" s="20">
        <f t="shared" ref="J28:J59" si="1">I28*(100-2.38)/100</f>
        <v>10054.86</v>
      </c>
      <c r="K28" s="21">
        <v>65</v>
      </c>
      <c r="L28" s="22">
        <v>16</v>
      </c>
      <c r="M28" s="22">
        <v>16.149999999999999</v>
      </c>
      <c r="N28" s="20">
        <v>10300</v>
      </c>
      <c r="O28" s="20">
        <f t="shared" ref="O28:O59" si="2">N28*(100-2.38)/100</f>
        <v>10054.86</v>
      </c>
    </row>
    <row r="29" spans="1:15" ht="23.25">
      <c r="A29" s="17">
        <v>2</v>
      </c>
      <c r="B29" s="17">
        <v>0.15</v>
      </c>
      <c r="C29" s="23">
        <v>0.3</v>
      </c>
      <c r="D29" s="20">
        <v>10300</v>
      </c>
      <c r="E29" s="20">
        <f t="shared" si="0"/>
        <v>10054.86</v>
      </c>
      <c r="F29" s="21">
        <v>34</v>
      </c>
      <c r="G29" s="22">
        <v>8.15</v>
      </c>
      <c r="H29" s="22">
        <v>8.3000000000000007</v>
      </c>
      <c r="I29" s="20">
        <v>10300</v>
      </c>
      <c r="J29" s="20">
        <f t="shared" si="1"/>
        <v>10054.86</v>
      </c>
      <c r="K29" s="21">
        <v>66</v>
      </c>
      <c r="L29" s="22">
        <v>16.149999999999999</v>
      </c>
      <c r="M29" s="22">
        <v>16.3</v>
      </c>
      <c r="N29" s="20">
        <v>10300</v>
      </c>
      <c r="O29" s="20">
        <f t="shared" si="2"/>
        <v>10054.86</v>
      </c>
    </row>
    <row r="30" spans="1:15" ht="23.25">
      <c r="A30" s="17">
        <v>3</v>
      </c>
      <c r="B30" s="23">
        <v>0.3</v>
      </c>
      <c r="C30" s="19">
        <v>0.45</v>
      </c>
      <c r="D30" s="20">
        <v>10300</v>
      </c>
      <c r="E30" s="20">
        <f t="shared" si="0"/>
        <v>10054.86</v>
      </c>
      <c r="F30" s="21">
        <v>35</v>
      </c>
      <c r="G30" s="22">
        <v>8.3000000000000007</v>
      </c>
      <c r="H30" s="22">
        <v>8.4499999999999993</v>
      </c>
      <c r="I30" s="20">
        <v>10300</v>
      </c>
      <c r="J30" s="20">
        <f t="shared" si="1"/>
        <v>10054.86</v>
      </c>
      <c r="K30" s="21">
        <v>67</v>
      </c>
      <c r="L30" s="22">
        <v>16.3</v>
      </c>
      <c r="M30" s="22">
        <v>16.45</v>
      </c>
      <c r="N30" s="20">
        <v>10300</v>
      </c>
      <c r="O30" s="20">
        <f t="shared" si="2"/>
        <v>10054.86</v>
      </c>
    </row>
    <row r="31" spans="1:15" ht="23.25">
      <c r="A31" s="17">
        <v>4</v>
      </c>
      <c r="B31" s="17">
        <v>0.45</v>
      </c>
      <c r="C31" s="22">
        <v>1</v>
      </c>
      <c r="D31" s="20">
        <v>10300</v>
      </c>
      <c r="E31" s="20">
        <f t="shared" si="0"/>
        <v>10054.86</v>
      </c>
      <c r="F31" s="21">
        <v>36</v>
      </c>
      <c r="G31" s="22">
        <v>8.4499999999999993</v>
      </c>
      <c r="H31" s="22">
        <v>9</v>
      </c>
      <c r="I31" s="20">
        <v>10300</v>
      </c>
      <c r="J31" s="20">
        <f t="shared" si="1"/>
        <v>10054.86</v>
      </c>
      <c r="K31" s="21">
        <v>68</v>
      </c>
      <c r="L31" s="22">
        <v>16.45</v>
      </c>
      <c r="M31" s="22">
        <v>17</v>
      </c>
      <c r="N31" s="20">
        <v>10300</v>
      </c>
      <c r="O31" s="20">
        <f t="shared" si="2"/>
        <v>10054.86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10300</v>
      </c>
      <c r="E32" s="20">
        <f t="shared" si="0"/>
        <v>10054.86</v>
      </c>
      <c r="F32" s="21">
        <v>37</v>
      </c>
      <c r="G32" s="22">
        <v>9</v>
      </c>
      <c r="H32" s="22">
        <v>9.15</v>
      </c>
      <c r="I32" s="20">
        <v>10300</v>
      </c>
      <c r="J32" s="20">
        <f t="shared" si="1"/>
        <v>10054.86</v>
      </c>
      <c r="K32" s="21">
        <v>69</v>
      </c>
      <c r="L32" s="22">
        <v>17</v>
      </c>
      <c r="M32" s="22">
        <v>17.149999999999999</v>
      </c>
      <c r="N32" s="20">
        <v>10300</v>
      </c>
      <c r="O32" s="20">
        <f t="shared" si="2"/>
        <v>10054.86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10300</v>
      </c>
      <c r="E33" s="20">
        <f t="shared" si="0"/>
        <v>10054.86</v>
      </c>
      <c r="F33" s="21">
        <v>38</v>
      </c>
      <c r="G33" s="22">
        <v>9.15</v>
      </c>
      <c r="H33" s="22">
        <v>9.3000000000000007</v>
      </c>
      <c r="I33" s="20">
        <v>10300</v>
      </c>
      <c r="J33" s="20">
        <f t="shared" si="1"/>
        <v>10054.86</v>
      </c>
      <c r="K33" s="21">
        <v>70</v>
      </c>
      <c r="L33" s="22">
        <v>17.149999999999999</v>
      </c>
      <c r="M33" s="22">
        <v>17.3</v>
      </c>
      <c r="N33" s="20">
        <v>10300</v>
      </c>
      <c r="O33" s="20">
        <f t="shared" si="2"/>
        <v>10054.86</v>
      </c>
    </row>
    <row r="34" spans="1:15" ht="23.25">
      <c r="A34" s="17">
        <v>7</v>
      </c>
      <c r="B34" s="23">
        <v>1.3</v>
      </c>
      <c r="C34" s="19">
        <v>1.45</v>
      </c>
      <c r="D34" s="20">
        <v>10300</v>
      </c>
      <c r="E34" s="20">
        <f t="shared" si="0"/>
        <v>10054.86</v>
      </c>
      <c r="F34" s="21">
        <v>39</v>
      </c>
      <c r="G34" s="22">
        <v>9.3000000000000007</v>
      </c>
      <c r="H34" s="22">
        <v>9.4499999999999993</v>
      </c>
      <c r="I34" s="20">
        <v>10300</v>
      </c>
      <c r="J34" s="20">
        <f t="shared" si="1"/>
        <v>10054.86</v>
      </c>
      <c r="K34" s="21">
        <v>71</v>
      </c>
      <c r="L34" s="22">
        <v>17.3</v>
      </c>
      <c r="M34" s="22">
        <v>17.45</v>
      </c>
      <c r="N34" s="20">
        <v>10300</v>
      </c>
      <c r="O34" s="20">
        <f t="shared" si="2"/>
        <v>10054.86</v>
      </c>
    </row>
    <row r="35" spans="1:15" ht="23.25">
      <c r="A35" s="17">
        <v>8</v>
      </c>
      <c r="B35" s="17">
        <v>1.45</v>
      </c>
      <c r="C35" s="22">
        <v>2</v>
      </c>
      <c r="D35" s="20">
        <v>10300</v>
      </c>
      <c r="E35" s="20">
        <f t="shared" si="0"/>
        <v>10054.86</v>
      </c>
      <c r="F35" s="21">
        <v>40</v>
      </c>
      <c r="G35" s="22">
        <v>9.4499999999999993</v>
      </c>
      <c r="H35" s="22">
        <v>10</v>
      </c>
      <c r="I35" s="20">
        <v>10300</v>
      </c>
      <c r="J35" s="20">
        <f t="shared" si="1"/>
        <v>10054.86</v>
      </c>
      <c r="K35" s="21">
        <v>72</v>
      </c>
      <c r="L35" s="24">
        <v>17.45</v>
      </c>
      <c r="M35" s="22">
        <v>18</v>
      </c>
      <c r="N35" s="20">
        <v>10300</v>
      </c>
      <c r="O35" s="20">
        <f t="shared" si="2"/>
        <v>10054.86</v>
      </c>
    </row>
    <row r="36" spans="1:15" ht="23.25">
      <c r="A36" s="17">
        <v>9</v>
      </c>
      <c r="B36" s="23">
        <v>2</v>
      </c>
      <c r="C36" s="19">
        <v>2.15</v>
      </c>
      <c r="D36" s="20">
        <v>10300</v>
      </c>
      <c r="E36" s="20">
        <f t="shared" si="0"/>
        <v>10054.86</v>
      </c>
      <c r="F36" s="21">
        <v>41</v>
      </c>
      <c r="G36" s="22">
        <v>10</v>
      </c>
      <c r="H36" s="24">
        <v>10.15</v>
      </c>
      <c r="I36" s="20">
        <v>10300</v>
      </c>
      <c r="J36" s="20">
        <f t="shared" si="1"/>
        <v>10054.86</v>
      </c>
      <c r="K36" s="21">
        <v>73</v>
      </c>
      <c r="L36" s="24">
        <v>18</v>
      </c>
      <c r="M36" s="22">
        <v>18.149999999999999</v>
      </c>
      <c r="N36" s="20">
        <v>10300</v>
      </c>
      <c r="O36" s="20">
        <f t="shared" si="2"/>
        <v>10054.86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10300</v>
      </c>
      <c r="E37" s="20">
        <f t="shared" si="0"/>
        <v>10054.86</v>
      </c>
      <c r="F37" s="21">
        <v>42</v>
      </c>
      <c r="G37" s="22">
        <v>10.15</v>
      </c>
      <c r="H37" s="24">
        <v>10.3</v>
      </c>
      <c r="I37" s="20">
        <v>10300</v>
      </c>
      <c r="J37" s="20">
        <f t="shared" si="1"/>
        <v>10054.86</v>
      </c>
      <c r="K37" s="21">
        <v>74</v>
      </c>
      <c r="L37" s="24">
        <v>18.149999999999999</v>
      </c>
      <c r="M37" s="22">
        <v>18.3</v>
      </c>
      <c r="N37" s="20">
        <v>10300</v>
      </c>
      <c r="O37" s="20">
        <f t="shared" si="2"/>
        <v>10054.86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10300</v>
      </c>
      <c r="E38" s="20">
        <f t="shared" si="0"/>
        <v>10054.86</v>
      </c>
      <c r="F38" s="21">
        <v>43</v>
      </c>
      <c r="G38" s="22">
        <v>10.3</v>
      </c>
      <c r="H38" s="24">
        <v>10.45</v>
      </c>
      <c r="I38" s="20">
        <v>10300</v>
      </c>
      <c r="J38" s="20">
        <f t="shared" si="1"/>
        <v>10054.86</v>
      </c>
      <c r="K38" s="21">
        <v>75</v>
      </c>
      <c r="L38" s="24">
        <v>18.3</v>
      </c>
      <c r="M38" s="22">
        <v>18.45</v>
      </c>
      <c r="N38" s="20">
        <v>10300</v>
      </c>
      <c r="O38" s="20">
        <f t="shared" si="2"/>
        <v>10054.86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10300</v>
      </c>
      <c r="E39" s="20">
        <f t="shared" si="0"/>
        <v>10054.86</v>
      </c>
      <c r="F39" s="21">
        <v>44</v>
      </c>
      <c r="G39" s="22">
        <v>10.45</v>
      </c>
      <c r="H39" s="24">
        <v>11</v>
      </c>
      <c r="I39" s="20">
        <v>10300</v>
      </c>
      <c r="J39" s="20">
        <f t="shared" si="1"/>
        <v>10054.86</v>
      </c>
      <c r="K39" s="21">
        <v>76</v>
      </c>
      <c r="L39" s="24">
        <v>18.45</v>
      </c>
      <c r="M39" s="22">
        <v>19</v>
      </c>
      <c r="N39" s="20">
        <v>10300</v>
      </c>
      <c r="O39" s="20">
        <f t="shared" si="2"/>
        <v>10054.86</v>
      </c>
    </row>
    <row r="40" spans="1:15" ht="23.25">
      <c r="A40" s="17">
        <v>13</v>
      </c>
      <c r="B40" s="23">
        <v>3</v>
      </c>
      <c r="C40" s="25">
        <v>3.15</v>
      </c>
      <c r="D40" s="20">
        <v>10300</v>
      </c>
      <c r="E40" s="20">
        <f t="shared" si="0"/>
        <v>10054.86</v>
      </c>
      <c r="F40" s="21">
        <v>45</v>
      </c>
      <c r="G40" s="22">
        <v>11</v>
      </c>
      <c r="H40" s="24">
        <v>11.15</v>
      </c>
      <c r="I40" s="20">
        <v>10300</v>
      </c>
      <c r="J40" s="20">
        <f t="shared" si="1"/>
        <v>10054.86</v>
      </c>
      <c r="K40" s="21">
        <v>77</v>
      </c>
      <c r="L40" s="24">
        <v>19</v>
      </c>
      <c r="M40" s="22">
        <v>19.149999999999999</v>
      </c>
      <c r="N40" s="20">
        <v>10300</v>
      </c>
      <c r="O40" s="20">
        <f t="shared" si="2"/>
        <v>10054.86</v>
      </c>
    </row>
    <row r="41" spans="1:15" ht="23.25">
      <c r="A41" s="17">
        <v>14</v>
      </c>
      <c r="B41" s="17">
        <v>3.15</v>
      </c>
      <c r="C41" s="24">
        <v>3.3</v>
      </c>
      <c r="D41" s="20">
        <v>10300</v>
      </c>
      <c r="E41" s="20">
        <f t="shared" si="0"/>
        <v>10054.86</v>
      </c>
      <c r="F41" s="21">
        <v>46</v>
      </c>
      <c r="G41" s="22">
        <v>11.15</v>
      </c>
      <c r="H41" s="24">
        <v>11.3</v>
      </c>
      <c r="I41" s="20">
        <v>10300</v>
      </c>
      <c r="J41" s="20">
        <f t="shared" si="1"/>
        <v>10054.86</v>
      </c>
      <c r="K41" s="21">
        <v>78</v>
      </c>
      <c r="L41" s="24">
        <v>19.149999999999999</v>
      </c>
      <c r="M41" s="22">
        <v>19.3</v>
      </c>
      <c r="N41" s="20">
        <v>10300</v>
      </c>
      <c r="O41" s="20">
        <f t="shared" si="2"/>
        <v>10054.86</v>
      </c>
    </row>
    <row r="42" spans="1:15" ht="23.25">
      <c r="A42" s="17">
        <v>15</v>
      </c>
      <c r="B42" s="23">
        <v>3.3</v>
      </c>
      <c r="C42" s="25">
        <v>3.45</v>
      </c>
      <c r="D42" s="20">
        <v>10300</v>
      </c>
      <c r="E42" s="20">
        <f t="shared" si="0"/>
        <v>10054.86</v>
      </c>
      <c r="F42" s="21">
        <v>47</v>
      </c>
      <c r="G42" s="22">
        <v>11.3</v>
      </c>
      <c r="H42" s="24">
        <v>11.45</v>
      </c>
      <c r="I42" s="20">
        <v>10300</v>
      </c>
      <c r="J42" s="20">
        <f t="shared" si="1"/>
        <v>10054.86</v>
      </c>
      <c r="K42" s="21">
        <v>79</v>
      </c>
      <c r="L42" s="24">
        <v>19.3</v>
      </c>
      <c r="M42" s="22">
        <v>19.45</v>
      </c>
      <c r="N42" s="20">
        <v>10300</v>
      </c>
      <c r="O42" s="20">
        <f t="shared" si="2"/>
        <v>10054.86</v>
      </c>
    </row>
    <row r="43" spans="1:15" ht="23.25">
      <c r="A43" s="17">
        <v>16</v>
      </c>
      <c r="B43" s="17">
        <v>3.45</v>
      </c>
      <c r="C43" s="24">
        <v>4</v>
      </c>
      <c r="D43" s="20">
        <v>10300</v>
      </c>
      <c r="E43" s="20">
        <f t="shared" si="0"/>
        <v>10054.86</v>
      </c>
      <c r="F43" s="21">
        <v>48</v>
      </c>
      <c r="G43" s="22">
        <v>11.45</v>
      </c>
      <c r="H43" s="24">
        <v>12</v>
      </c>
      <c r="I43" s="20">
        <v>10300</v>
      </c>
      <c r="J43" s="20">
        <f t="shared" si="1"/>
        <v>10054.86</v>
      </c>
      <c r="K43" s="21">
        <v>80</v>
      </c>
      <c r="L43" s="24">
        <v>19.45</v>
      </c>
      <c r="M43" s="22">
        <v>20</v>
      </c>
      <c r="N43" s="20">
        <v>10300</v>
      </c>
      <c r="O43" s="20">
        <f t="shared" si="2"/>
        <v>10054.86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10300</v>
      </c>
      <c r="E44" s="20">
        <f t="shared" si="0"/>
        <v>10054.86</v>
      </c>
      <c r="F44" s="21">
        <v>49</v>
      </c>
      <c r="G44" s="22">
        <v>12</v>
      </c>
      <c r="H44" s="24">
        <v>12.15</v>
      </c>
      <c r="I44" s="20">
        <v>10300</v>
      </c>
      <c r="J44" s="20">
        <f t="shared" si="1"/>
        <v>10054.86</v>
      </c>
      <c r="K44" s="21">
        <v>81</v>
      </c>
      <c r="L44" s="24">
        <v>20</v>
      </c>
      <c r="M44" s="22">
        <v>20.149999999999999</v>
      </c>
      <c r="N44" s="20">
        <v>10300</v>
      </c>
      <c r="O44" s="20">
        <f t="shared" si="2"/>
        <v>10054.86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10300</v>
      </c>
      <c r="E45" s="20">
        <f t="shared" si="0"/>
        <v>10054.86</v>
      </c>
      <c r="F45" s="21">
        <v>50</v>
      </c>
      <c r="G45" s="22">
        <v>12.15</v>
      </c>
      <c r="H45" s="24">
        <v>12.3</v>
      </c>
      <c r="I45" s="20">
        <v>10300</v>
      </c>
      <c r="J45" s="20">
        <f t="shared" si="1"/>
        <v>10054.86</v>
      </c>
      <c r="K45" s="21">
        <v>82</v>
      </c>
      <c r="L45" s="24">
        <v>20.149999999999999</v>
      </c>
      <c r="M45" s="22">
        <v>20.3</v>
      </c>
      <c r="N45" s="20">
        <v>10300</v>
      </c>
      <c r="O45" s="20">
        <f t="shared" si="2"/>
        <v>10054.86</v>
      </c>
    </row>
    <row r="46" spans="1:15" ht="23.25">
      <c r="A46" s="17">
        <v>19</v>
      </c>
      <c r="B46" s="23">
        <v>4.3</v>
      </c>
      <c r="C46" s="25">
        <v>4.45</v>
      </c>
      <c r="D46" s="20">
        <v>10300</v>
      </c>
      <c r="E46" s="20">
        <f t="shared" si="0"/>
        <v>10054.86</v>
      </c>
      <c r="F46" s="21">
        <v>51</v>
      </c>
      <c r="G46" s="22">
        <v>12.3</v>
      </c>
      <c r="H46" s="24">
        <v>12.45</v>
      </c>
      <c r="I46" s="20">
        <v>10300</v>
      </c>
      <c r="J46" s="20">
        <f t="shared" si="1"/>
        <v>10054.86</v>
      </c>
      <c r="K46" s="21">
        <v>83</v>
      </c>
      <c r="L46" s="24">
        <v>20.3</v>
      </c>
      <c r="M46" s="22">
        <v>20.45</v>
      </c>
      <c r="N46" s="20">
        <v>10300</v>
      </c>
      <c r="O46" s="20">
        <f t="shared" si="2"/>
        <v>10054.86</v>
      </c>
    </row>
    <row r="47" spans="1:15" ht="23.25">
      <c r="A47" s="17">
        <v>20</v>
      </c>
      <c r="B47" s="17">
        <v>4.45</v>
      </c>
      <c r="C47" s="24">
        <v>5</v>
      </c>
      <c r="D47" s="20">
        <v>10300</v>
      </c>
      <c r="E47" s="20">
        <f t="shared" si="0"/>
        <v>10054.86</v>
      </c>
      <c r="F47" s="21">
        <v>52</v>
      </c>
      <c r="G47" s="22">
        <v>12.45</v>
      </c>
      <c r="H47" s="24">
        <v>13</v>
      </c>
      <c r="I47" s="20">
        <v>10300</v>
      </c>
      <c r="J47" s="20">
        <f t="shared" si="1"/>
        <v>10054.86</v>
      </c>
      <c r="K47" s="21">
        <v>84</v>
      </c>
      <c r="L47" s="24">
        <v>20.45</v>
      </c>
      <c r="M47" s="22">
        <v>21</v>
      </c>
      <c r="N47" s="20">
        <v>10300</v>
      </c>
      <c r="O47" s="20">
        <f t="shared" si="2"/>
        <v>10054.86</v>
      </c>
    </row>
    <row r="48" spans="1:15" ht="23.25">
      <c r="A48" s="17">
        <v>21</v>
      </c>
      <c r="B48" s="22">
        <v>5</v>
      </c>
      <c r="C48" s="25">
        <v>5.15</v>
      </c>
      <c r="D48" s="20">
        <v>10300</v>
      </c>
      <c r="E48" s="20">
        <f t="shared" si="0"/>
        <v>10054.86</v>
      </c>
      <c r="F48" s="21">
        <v>53</v>
      </c>
      <c r="G48" s="22">
        <v>13</v>
      </c>
      <c r="H48" s="24">
        <v>13.15</v>
      </c>
      <c r="I48" s="20">
        <v>10300</v>
      </c>
      <c r="J48" s="20">
        <f t="shared" si="1"/>
        <v>10054.86</v>
      </c>
      <c r="K48" s="21">
        <v>85</v>
      </c>
      <c r="L48" s="24">
        <v>21</v>
      </c>
      <c r="M48" s="22">
        <v>21.15</v>
      </c>
      <c r="N48" s="20">
        <v>10300</v>
      </c>
      <c r="O48" s="20">
        <f t="shared" si="2"/>
        <v>10054.86</v>
      </c>
    </row>
    <row r="49" spans="1:18" ht="23.25">
      <c r="A49" s="17">
        <v>22</v>
      </c>
      <c r="B49" s="19">
        <v>5.15</v>
      </c>
      <c r="C49" s="24">
        <v>5.3</v>
      </c>
      <c r="D49" s="20">
        <v>10300</v>
      </c>
      <c r="E49" s="20">
        <f t="shared" si="0"/>
        <v>10054.86</v>
      </c>
      <c r="F49" s="21">
        <v>54</v>
      </c>
      <c r="G49" s="22">
        <v>13.15</v>
      </c>
      <c r="H49" s="24">
        <v>13.3</v>
      </c>
      <c r="I49" s="20">
        <v>10300</v>
      </c>
      <c r="J49" s="20">
        <f t="shared" si="1"/>
        <v>10054.86</v>
      </c>
      <c r="K49" s="21">
        <v>86</v>
      </c>
      <c r="L49" s="24">
        <v>21.15</v>
      </c>
      <c r="M49" s="22">
        <v>21.3</v>
      </c>
      <c r="N49" s="20">
        <v>10300</v>
      </c>
      <c r="O49" s="20">
        <f t="shared" si="2"/>
        <v>10054.86</v>
      </c>
    </row>
    <row r="50" spans="1:18" ht="23.25">
      <c r="A50" s="17">
        <v>23</v>
      </c>
      <c r="B50" s="22">
        <v>5.3</v>
      </c>
      <c r="C50" s="25">
        <v>5.45</v>
      </c>
      <c r="D50" s="20">
        <v>10300</v>
      </c>
      <c r="E50" s="20">
        <f t="shared" si="0"/>
        <v>10054.86</v>
      </c>
      <c r="F50" s="21">
        <v>55</v>
      </c>
      <c r="G50" s="22">
        <v>13.3</v>
      </c>
      <c r="H50" s="24">
        <v>13.45</v>
      </c>
      <c r="I50" s="20">
        <v>10300</v>
      </c>
      <c r="J50" s="20">
        <f t="shared" si="1"/>
        <v>10054.86</v>
      </c>
      <c r="K50" s="21">
        <v>87</v>
      </c>
      <c r="L50" s="24">
        <v>21.3</v>
      </c>
      <c r="M50" s="22">
        <v>21.45</v>
      </c>
      <c r="N50" s="20">
        <v>10300</v>
      </c>
      <c r="O50" s="20">
        <f t="shared" si="2"/>
        <v>10054.86</v>
      </c>
    </row>
    <row r="51" spans="1:18" ht="23.25">
      <c r="A51" s="17">
        <v>24</v>
      </c>
      <c r="B51" s="19">
        <v>5.45</v>
      </c>
      <c r="C51" s="24">
        <v>6</v>
      </c>
      <c r="D51" s="20">
        <v>10300</v>
      </c>
      <c r="E51" s="20">
        <f t="shared" si="0"/>
        <v>10054.86</v>
      </c>
      <c r="F51" s="21">
        <v>56</v>
      </c>
      <c r="G51" s="22">
        <v>13.45</v>
      </c>
      <c r="H51" s="24">
        <v>14</v>
      </c>
      <c r="I51" s="20">
        <v>10300</v>
      </c>
      <c r="J51" s="20">
        <f t="shared" si="1"/>
        <v>10054.86</v>
      </c>
      <c r="K51" s="21">
        <v>88</v>
      </c>
      <c r="L51" s="24">
        <v>21.45</v>
      </c>
      <c r="M51" s="22">
        <v>22</v>
      </c>
      <c r="N51" s="20">
        <v>10300</v>
      </c>
      <c r="O51" s="20">
        <f t="shared" si="2"/>
        <v>10054.86</v>
      </c>
    </row>
    <row r="52" spans="1:18" ht="23.25">
      <c r="A52" s="17">
        <v>25</v>
      </c>
      <c r="B52" s="22">
        <v>6</v>
      </c>
      <c r="C52" s="25">
        <v>6.15</v>
      </c>
      <c r="D52" s="20">
        <v>10300</v>
      </c>
      <c r="E52" s="20">
        <f t="shared" si="0"/>
        <v>10054.86</v>
      </c>
      <c r="F52" s="21">
        <v>57</v>
      </c>
      <c r="G52" s="22">
        <v>14</v>
      </c>
      <c r="H52" s="24">
        <v>14.15</v>
      </c>
      <c r="I52" s="20">
        <v>10300</v>
      </c>
      <c r="J52" s="20">
        <f t="shared" si="1"/>
        <v>10054.86</v>
      </c>
      <c r="K52" s="21">
        <v>89</v>
      </c>
      <c r="L52" s="24">
        <v>22</v>
      </c>
      <c r="M52" s="22">
        <v>22.15</v>
      </c>
      <c r="N52" s="20">
        <v>10300</v>
      </c>
      <c r="O52" s="20">
        <f t="shared" si="2"/>
        <v>10054.86</v>
      </c>
    </row>
    <row r="53" spans="1:18" ht="23.25">
      <c r="A53" s="17">
        <v>26</v>
      </c>
      <c r="B53" s="19">
        <v>6.15</v>
      </c>
      <c r="C53" s="24">
        <v>6.3</v>
      </c>
      <c r="D53" s="20">
        <v>10300</v>
      </c>
      <c r="E53" s="20">
        <f t="shared" si="0"/>
        <v>10054.86</v>
      </c>
      <c r="F53" s="21">
        <v>58</v>
      </c>
      <c r="G53" s="22">
        <v>14.15</v>
      </c>
      <c r="H53" s="24">
        <v>14.3</v>
      </c>
      <c r="I53" s="20">
        <v>10300</v>
      </c>
      <c r="J53" s="20">
        <f t="shared" si="1"/>
        <v>10054.86</v>
      </c>
      <c r="K53" s="21">
        <v>90</v>
      </c>
      <c r="L53" s="24">
        <v>22.15</v>
      </c>
      <c r="M53" s="22">
        <v>22.3</v>
      </c>
      <c r="N53" s="20">
        <v>10300</v>
      </c>
      <c r="O53" s="20">
        <f t="shared" si="2"/>
        <v>10054.86</v>
      </c>
    </row>
    <row r="54" spans="1:18" ht="23.25">
      <c r="A54" s="17">
        <v>27</v>
      </c>
      <c r="B54" s="22">
        <v>6.3</v>
      </c>
      <c r="C54" s="25">
        <v>6.45</v>
      </c>
      <c r="D54" s="20">
        <v>10300</v>
      </c>
      <c r="E54" s="20">
        <f t="shared" si="0"/>
        <v>10054.86</v>
      </c>
      <c r="F54" s="21">
        <v>59</v>
      </c>
      <c r="G54" s="22">
        <v>14.3</v>
      </c>
      <c r="H54" s="24">
        <v>14.45</v>
      </c>
      <c r="I54" s="20">
        <v>10300</v>
      </c>
      <c r="J54" s="20">
        <f t="shared" si="1"/>
        <v>10054.86</v>
      </c>
      <c r="K54" s="21">
        <v>91</v>
      </c>
      <c r="L54" s="24">
        <v>22.3</v>
      </c>
      <c r="M54" s="22">
        <v>22.45</v>
      </c>
      <c r="N54" s="20">
        <v>10300</v>
      </c>
      <c r="O54" s="20">
        <f t="shared" si="2"/>
        <v>10054.86</v>
      </c>
    </row>
    <row r="55" spans="1:18" ht="23.25">
      <c r="A55" s="17">
        <v>28</v>
      </c>
      <c r="B55" s="19">
        <v>6.45</v>
      </c>
      <c r="C55" s="24">
        <v>7</v>
      </c>
      <c r="D55" s="20">
        <v>10300</v>
      </c>
      <c r="E55" s="20">
        <f t="shared" si="0"/>
        <v>10054.86</v>
      </c>
      <c r="F55" s="21">
        <v>60</v>
      </c>
      <c r="G55" s="22">
        <v>14.45</v>
      </c>
      <c r="H55" s="22">
        <v>15</v>
      </c>
      <c r="I55" s="20">
        <v>10300</v>
      </c>
      <c r="J55" s="20">
        <f t="shared" si="1"/>
        <v>10054.86</v>
      </c>
      <c r="K55" s="21">
        <v>92</v>
      </c>
      <c r="L55" s="24">
        <v>22.45</v>
      </c>
      <c r="M55" s="22">
        <v>23</v>
      </c>
      <c r="N55" s="20">
        <v>10300</v>
      </c>
      <c r="O55" s="20">
        <f t="shared" si="2"/>
        <v>10054.86</v>
      </c>
    </row>
    <row r="56" spans="1:18" ht="23.25">
      <c r="A56" s="17">
        <v>29</v>
      </c>
      <c r="B56" s="22">
        <v>7</v>
      </c>
      <c r="C56" s="25">
        <v>7.15</v>
      </c>
      <c r="D56" s="20">
        <v>10300</v>
      </c>
      <c r="E56" s="20">
        <f t="shared" si="0"/>
        <v>10054.86</v>
      </c>
      <c r="F56" s="21">
        <v>61</v>
      </c>
      <c r="G56" s="22">
        <v>15</v>
      </c>
      <c r="H56" s="22">
        <v>15.15</v>
      </c>
      <c r="I56" s="20">
        <v>10300</v>
      </c>
      <c r="J56" s="20">
        <f t="shared" si="1"/>
        <v>10054.86</v>
      </c>
      <c r="K56" s="21">
        <v>93</v>
      </c>
      <c r="L56" s="24">
        <v>23</v>
      </c>
      <c r="M56" s="22">
        <v>23.15</v>
      </c>
      <c r="N56" s="20">
        <v>10300</v>
      </c>
      <c r="O56" s="20">
        <f t="shared" si="2"/>
        <v>10054.86</v>
      </c>
    </row>
    <row r="57" spans="1:18" ht="23.25">
      <c r="A57" s="17">
        <v>30</v>
      </c>
      <c r="B57" s="19">
        <v>7.15</v>
      </c>
      <c r="C57" s="24">
        <v>7.3</v>
      </c>
      <c r="D57" s="20">
        <v>10300</v>
      </c>
      <c r="E57" s="20">
        <f t="shared" si="0"/>
        <v>10054.86</v>
      </c>
      <c r="F57" s="21">
        <v>62</v>
      </c>
      <c r="G57" s="22">
        <v>15.15</v>
      </c>
      <c r="H57" s="22">
        <v>15.3</v>
      </c>
      <c r="I57" s="20">
        <v>10300</v>
      </c>
      <c r="J57" s="20">
        <f t="shared" si="1"/>
        <v>10054.86</v>
      </c>
      <c r="K57" s="21">
        <v>94</v>
      </c>
      <c r="L57" s="22">
        <v>23.15</v>
      </c>
      <c r="M57" s="22">
        <v>23.3</v>
      </c>
      <c r="N57" s="20">
        <v>10300</v>
      </c>
      <c r="O57" s="20">
        <f t="shared" si="2"/>
        <v>10054.86</v>
      </c>
    </row>
    <row r="58" spans="1:18" ht="23.25">
      <c r="A58" s="17">
        <v>31</v>
      </c>
      <c r="B58" s="22">
        <v>7.3</v>
      </c>
      <c r="C58" s="25">
        <v>7.45</v>
      </c>
      <c r="D58" s="20">
        <v>10300</v>
      </c>
      <c r="E58" s="20">
        <f t="shared" si="0"/>
        <v>10054.86</v>
      </c>
      <c r="F58" s="21">
        <v>63</v>
      </c>
      <c r="G58" s="22">
        <v>15.3</v>
      </c>
      <c r="H58" s="22">
        <v>15.45</v>
      </c>
      <c r="I58" s="20">
        <v>10300</v>
      </c>
      <c r="J58" s="20">
        <f t="shared" si="1"/>
        <v>10054.86</v>
      </c>
      <c r="K58" s="21">
        <v>95</v>
      </c>
      <c r="L58" s="22">
        <v>23.3</v>
      </c>
      <c r="M58" s="22">
        <v>23.45</v>
      </c>
      <c r="N58" s="20">
        <v>10300</v>
      </c>
      <c r="O58" s="20">
        <f t="shared" si="2"/>
        <v>10054.86</v>
      </c>
    </row>
    <row r="59" spans="1:18" ht="23.25">
      <c r="A59" s="17">
        <v>32</v>
      </c>
      <c r="B59" s="19">
        <v>7.45</v>
      </c>
      <c r="C59" s="24">
        <v>8</v>
      </c>
      <c r="D59" s="20">
        <v>10300</v>
      </c>
      <c r="E59" s="20">
        <f t="shared" si="0"/>
        <v>10054.86</v>
      </c>
      <c r="F59" s="21">
        <v>64</v>
      </c>
      <c r="G59" s="22">
        <v>15.45</v>
      </c>
      <c r="H59" s="22">
        <v>16</v>
      </c>
      <c r="I59" s="20">
        <v>10300</v>
      </c>
      <c r="J59" s="20">
        <f t="shared" si="1"/>
        <v>10054.86</v>
      </c>
      <c r="K59" s="26">
        <v>96</v>
      </c>
      <c r="L59" s="22">
        <v>23.45</v>
      </c>
      <c r="M59" s="27">
        <v>24</v>
      </c>
      <c r="N59" s="20">
        <v>10300</v>
      </c>
      <c r="O59" s="20">
        <f t="shared" si="2"/>
        <v>10054.86</v>
      </c>
    </row>
    <row r="60" spans="1:18" ht="23.25">
      <c r="A60" s="28"/>
      <c r="B60" s="29"/>
      <c r="C60" s="30"/>
      <c r="D60" s="31">
        <f>SUM(D28:D59)</f>
        <v>329600</v>
      </c>
      <c r="E60" s="32">
        <f>SUM(E28:E59)</f>
        <v>321755.51999999979</v>
      </c>
      <c r="F60" s="33"/>
      <c r="G60" s="34"/>
      <c r="H60" s="34"/>
      <c r="I60" s="32">
        <f>SUM(I28:I59)</f>
        <v>329600</v>
      </c>
      <c r="J60" s="31">
        <f>SUM(J28:J59)</f>
        <v>321755.51999999979</v>
      </c>
      <c r="K60" s="33"/>
      <c r="L60" s="34"/>
      <c r="M60" s="34"/>
      <c r="N60" s="31">
        <f>SUM(N28:N59)</f>
        <v>329600</v>
      </c>
      <c r="O60" s="32">
        <f>SUM(O28:O59)</f>
        <v>321755.51999999979</v>
      </c>
      <c r="P60" s="12"/>
      <c r="Q60" s="36"/>
      <c r="R60" s="12"/>
    </row>
    <row r="64" spans="1:18">
      <c r="A64" s="72" t="s">
        <v>154</v>
      </c>
      <c r="B64" s="72">
        <f>SUM(D60,I60,N60)/(4000*1000)</f>
        <v>0.2472</v>
      </c>
      <c r="C64" s="72">
        <f>ROUNDDOWN(SUM(E60,J60,O60)/(4000*1000),4)</f>
        <v>0.24129999999999999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12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E69" sqref="E69"/>
    </sheetView>
  </sheetViews>
  <sheetFormatPr defaultColWidth="9.140625" defaultRowHeight="12.75"/>
  <cols>
    <col min="1" max="3" width="9.140625" style="72"/>
    <col min="4" max="5" width="15.5703125" style="72" customWidth="1"/>
    <col min="6" max="8" width="9.140625" style="72"/>
    <col min="9" max="10" width="14.7109375" style="72" customWidth="1"/>
    <col min="11" max="13" width="9.140625" style="72"/>
    <col min="14" max="15" width="14.85546875" style="72" customWidth="1"/>
    <col min="16" max="16384" width="9.140625" style="72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155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156</v>
      </c>
      <c r="N12" s="2" t="s">
        <v>157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40.5">
      <c r="A17" s="12" t="s">
        <v>13</v>
      </c>
      <c r="N17" s="10" t="s">
        <v>14</v>
      </c>
      <c r="O17" s="11" t="s">
        <v>153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29"/>
      <c r="B25" s="14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ht="121.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10300</v>
      </c>
      <c r="E28" s="20">
        <f t="shared" ref="E28:E59" si="0">D28*(100-2.38)/100</f>
        <v>10054.86</v>
      </c>
      <c r="F28" s="21">
        <v>33</v>
      </c>
      <c r="G28" s="22">
        <v>8</v>
      </c>
      <c r="H28" s="22">
        <v>8.15</v>
      </c>
      <c r="I28" s="20">
        <v>10300</v>
      </c>
      <c r="J28" s="20">
        <f t="shared" ref="J28:J59" si="1">I28*(100-2.38)/100</f>
        <v>10054.86</v>
      </c>
      <c r="K28" s="21">
        <v>65</v>
      </c>
      <c r="L28" s="22">
        <v>16</v>
      </c>
      <c r="M28" s="22">
        <v>16.149999999999999</v>
      </c>
      <c r="N28" s="20">
        <v>10300</v>
      </c>
      <c r="O28" s="20">
        <f t="shared" ref="O28:O59" si="2">N28*(100-2.38)/100</f>
        <v>10054.86</v>
      </c>
    </row>
    <row r="29" spans="1:15" ht="23.25">
      <c r="A29" s="17">
        <v>2</v>
      </c>
      <c r="B29" s="17">
        <v>0.15</v>
      </c>
      <c r="C29" s="23">
        <v>0.3</v>
      </c>
      <c r="D29" s="20">
        <v>10300</v>
      </c>
      <c r="E29" s="20">
        <f t="shared" si="0"/>
        <v>10054.86</v>
      </c>
      <c r="F29" s="21">
        <v>34</v>
      </c>
      <c r="G29" s="22">
        <v>8.15</v>
      </c>
      <c r="H29" s="22">
        <v>8.3000000000000007</v>
      </c>
      <c r="I29" s="20">
        <v>10300</v>
      </c>
      <c r="J29" s="20">
        <f t="shared" si="1"/>
        <v>10054.86</v>
      </c>
      <c r="K29" s="21">
        <v>66</v>
      </c>
      <c r="L29" s="22">
        <v>16.149999999999999</v>
      </c>
      <c r="M29" s="22">
        <v>16.3</v>
      </c>
      <c r="N29" s="20">
        <v>10300</v>
      </c>
      <c r="O29" s="20">
        <f t="shared" si="2"/>
        <v>10054.86</v>
      </c>
    </row>
    <row r="30" spans="1:15" ht="23.25">
      <c r="A30" s="17">
        <v>3</v>
      </c>
      <c r="B30" s="23">
        <v>0.3</v>
      </c>
      <c r="C30" s="19">
        <v>0.45</v>
      </c>
      <c r="D30" s="20">
        <v>10300</v>
      </c>
      <c r="E30" s="20">
        <f t="shared" si="0"/>
        <v>10054.86</v>
      </c>
      <c r="F30" s="21">
        <v>35</v>
      </c>
      <c r="G30" s="22">
        <v>8.3000000000000007</v>
      </c>
      <c r="H30" s="22">
        <v>8.4499999999999993</v>
      </c>
      <c r="I30" s="20">
        <v>10300</v>
      </c>
      <c r="J30" s="20">
        <f t="shared" si="1"/>
        <v>10054.86</v>
      </c>
      <c r="K30" s="21">
        <v>67</v>
      </c>
      <c r="L30" s="22">
        <v>16.3</v>
      </c>
      <c r="M30" s="22">
        <v>16.45</v>
      </c>
      <c r="N30" s="20">
        <v>10300</v>
      </c>
      <c r="O30" s="20">
        <f t="shared" si="2"/>
        <v>10054.86</v>
      </c>
    </row>
    <row r="31" spans="1:15" ht="23.25">
      <c r="A31" s="17">
        <v>4</v>
      </c>
      <c r="B31" s="17">
        <v>0.45</v>
      </c>
      <c r="C31" s="22">
        <v>1</v>
      </c>
      <c r="D31" s="20">
        <v>10300</v>
      </c>
      <c r="E31" s="20">
        <f t="shared" si="0"/>
        <v>10054.86</v>
      </c>
      <c r="F31" s="21">
        <v>36</v>
      </c>
      <c r="G31" s="22">
        <v>8.4499999999999993</v>
      </c>
      <c r="H31" s="22">
        <v>9</v>
      </c>
      <c r="I31" s="20">
        <v>10300</v>
      </c>
      <c r="J31" s="20">
        <f t="shared" si="1"/>
        <v>10054.86</v>
      </c>
      <c r="K31" s="21">
        <v>68</v>
      </c>
      <c r="L31" s="22">
        <v>16.45</v>
      </c>
      <c r="M31" s="22">
        <v>17</v>
      </c>
      <c r="N31" s="20">
        <v>10300</v>
      </c>
      <c r="O31" s="20">
        <f t="shared" si="2"/>
        <v>10054.86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10300</v>
      </c>
      <c r="E32" s="20">
        <f t="shared" si="0"/>
        <v>10054.86</v>
      </c>
      <c r="F32" s="21">
        <v>37</v>
      </c>
      <c r="G32" s="22">
        <v>9</v>
      </c>
      <c r="H32" s="22">
        <v>9.15</v>
      </c>
      <c r="I32" s="20">
        <v>10300</v>
      </c>
      <c r="J32" s="20">
        <f t="shared" si="1"/>
        <v>10054.86</v>
      </c>
      <c r="K32" s="21">
        <v>69</v>
      </c>
      <c r="L32" s="22">
        <v>17</v>
      </c>
      <c r="M32" s="22">
        <v>17.149999999999999</v>
      </c>
      <c r="N32" s="20">
        <v>10300</v>
      </c>
      <c r="O32" s="20">
        <f t="shared" si="2"/>
        <v>10054.86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10300</v>
      </c>
      <c r="E33" s="20">
        <f t="shared" si="0"/>
        <v>10054.86</v>
      </c>
      <c r="F33" s="21">
        <v>38</v>
      </c>
      <c r="G33" s="22">
        <v>9.15</v>
      </c>
      <c r="H33" s="22">
        <v>9.3000000000000007</v>
      </c>
      <c r="I33" s="20">
        <v>10300</v>
      </c>
      <c r="J33" s="20">
        <f t="shared" si="1"/>
        <v>10054.86</v>
      </c>
      <c r="K33" s="21">
        <v>70</v>
      </c>
      <c r="L33" s="22">
        <v>17.149999999999999</v>
      </c>
      <c r="M33" s="22">
        <v>17.3</v>
      </c>
      <c r="N33" s="20">
        <v>10300</v>
      </c>
      <c r="O33" s="20">
        <f t="shared" si="2"/>
        <v>10054.86</v>
      </c>
    </row>
    <row r="34" spans="1:15" ht="23.25">
      <c r="A34" s="17">
        <v>7</v>
      </c>
      <c r="B34" s="23">
        <v>1.3</v>
      </c>
      <c r="C34" s="19">
        <v>1.45</v>
      </c>
      <c r="D34" s="20">
        <v>10300</v>
      </c>
      <c r="E34" s="20">
        <f t="shared" si="0"/>
        <v>10054.86</v>
      </c>
      <c r="F34" s="21">
        <v>39</v>
      </c>
      <c r="G34" s="22">
        <v>9.3000000000000007</v>
      </c>
      <c r="H34" s="22">
        <v>9.4499999999999993</v>
      </c>
      <c r="I34" s="20">
        <v>10300</v>
      </c>
      <c r="J34" s="20">
        <f t="shared" si="1"/>
        <v>10054.86</v>
      </c>
      <c r="K34" s="21">
        <v>71</v>
      </c>
      <c r="L34" s="22">
        <v>17.3</v>
      </c>
      <c r="M34" s="22">
        <v>17.45</v>
      </c>
      <c r="N34" s="20">
        <v>10300</v>
      </c>
      <c r="O34" s="20">
        <f t="shared" si="2"/>
        <v>10054.86</v>
      </c>
    </row>
    <row r="35" spans="1:15" ht="23.25">
      <c r="A35" s="17">
        <v>8</v>
      </c>
      <c r="B35" s="17">
        <v>1.45</v>
      </c>
      <c r="C35" s="22">
        <v>2</v>
      </c>
      <c r="D35" s="20">
        <v>10300</v>
      </c>
      <c r="E35" s="20">
        <f t="shared" si="0"/>
        <v>10054.86</v>
      </c>
      <c r="F35" s="21">
        <v>40</v>
      </c>
      <c r="G35" s="22">
        <v>9.4499999999999993</v>
      </c>
      <c r="H35" s="22">
        <v>10</v>
      </c>
      <c r="I35" s="20">
        <v>10300</v>
      </c>
      <c r="J35" s="20">
        <f t="shared" si="1"/>
        <v>10054.86</v>
      </c>
      <c r="K35" s="21">
        <v>72</v>
      </c>
      <c r="L35" s="24">
        <v>17.45</v>
      </c>
      <c r="M35" s="22">
        <v>18</v>
      </c>
      <c r="N35" s="20">
        <v>10300</v>
      </c>
      <c r="O35" s="20">
        <f t="shared" si="2"/>
        <v>10054.86</v>
      </c>
    </row>
    <row r="36" spans="1:15" ht="23.25">
      <c r="A36" s="17">
        <v>9</v>
      </c>
      <c r="B36" s="23">
        <v>2</v>
      </c>
      <c r="C36" s="19">
        <v>2.15</v>
      </c>
      <c r="D36" s="20">
        <v>10300</v>
      </c>
      <c r="E36" s="20">
        <f t="shared" si="0"/>
        <v>10054.86</v>
      </c>
      <c r="F36" s="21">
        <v>41</v>
      </c>
      <c r="G36" s="22">
        <v>10</v>
      </c>
      <c r="H36" s="24">
        <v>10.15</v>
      </c>
      <c r="I36" s="20">
        <v>10300</v>
      </c>
      <c r="J36" s="20">
        <f t="shared" si="1"/>
        <v>10054.86</v>
      </c>
      <c r="K36" s="21">
        <v>73</v>
      </c>
      <c r="L36" s="24">
        <v>18</v>
      </c>
      <c r="M36" s="22">
        <v>18.149999999999999</v>
      </c>
      <c r="N36" s="20">
        <v>10300</v>
      </c>
      <c r="O36" s="20">
        <f t="shared" si="2"/>
        <v>10054.86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10300</v>
      </c>
      <c r="E37" s="20">
        <f t="shared" si="0"/>
        <v>10054.86</v>
      </c>
      <c r="F37" s="21">
        <v>42</v>
      </c>
      <c r="G37" s="22">
        <v>10.15</v>
      </c>
      <c r="H37" s="24">
        <v>10.3</v>
      </c>
      <c r="I37" s="20">
        <v>10300</v>
      </c>
      <c r="J37" s="20">
        <f t="shared" si="1"/>
        <v>10054.86</v>
      </c>
      <c r="K37" s="21">
        <v>74</v>
      </c>
      <c r="L37" s="24">
        <v>18.149999999999999</v>
      </c>
      <c r="M37" s="22">
        <v>18.3</v>
      </c>
      <c r="N37" s="20">
        <v>10300</v>
      </c>
      <c r="O37" s="20">
        <f t="shared" si="2"/>
        <v>10054.86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10300</v>
      </c>
      <c r="E38" s="20">
        <f t="shared" si="0"/>
        <v>10054.86</v>
      </c>
      <c r="F38" s="21">
        <v>43</v>
      </c>
      <c r="G38" s="22">
        <v>10.3</v>
      </c>
      <c r="H38" s="24">
        <v>10.45</v>
      </c>
      <c r="I38" s="20">
        <v>10300</v>
      </c>
      <c r="J38" s="20">
        <f t="shared" si="1"/>
        <v>10054.86</v>
      </c>
      <c r="K38" s="21">
        <v>75</v>
      </c>
      <c r="L38" s="24">
        <v>18.3</v>
      </c>
      <c r="M38" s="22">
        <v>18.45</v>
      </c>
      <c r="N38" s="20">
        <v>10300</v>
      </c>
      <c r="O38" s="20">
        <f t="shared" si="2"/>
        <v>10054.86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10300</v>
      </c>
      <c r="E39" s="20">
        <f t="shared" si="0"/>
        <v>10054.86</v>
      </c>
      <c r="F39" s="21">
        <v>44</v>
      </c>
      <c r="G39" s="22">
        <v>10.45</v>
      </c>
      <c r="H39" s="24">
        <v>11</v>
      </c>
      <c r="I39" s="20">
        <v>10300</v>
      </c>
      <c r="J39" s="20">
        <f t="shared" si="1"/>
        <v>10054.86</v>
      </c>
      <c r="K39" s="21">
        <v>76</v>
      </c>
      <c r="L39" s="24">
        <v>18.45</v>
      </c>
      <c r="M39" s="22">
        <v>19</v>
      </c>
      <c r="N39" s="20">
        <v>10300</v>
      </c>
      <c r="O39" s="20">
        <f t="shared" si="2"/>
        <v>10054.86</v>
      </c>
    </row>
    <row r="40" spans="1:15" ht="23.25">
      <c r="A40" s="17">
        <v>13</v>
      </c>
      <c r="B40" s="23">
        <v>3</v>
      </c>
      <c r="C40" s="25">
        <v>3.15</v>
      </c>
      <c r="D40" s="20">
        <v>10300</v>
      </c>
      <c r="E40" s="20">
        <f t="shared" si="0"/>
        <v>10054.86</v>
      </c>
      <c r="F40" s="21">
        <v>45</v>
      </c>
      <c r="G40" s="22">
        <v>11</v>
      </c>
      <c r="H40" s="24">
        <v>11.15</v>
      </c>
      <c r="I40" s="20">
        <v>10300</v>
      </c>
      <c r="J40" s="20">
        <f t="shared" si="1"/>
        <v>10054.86</v>
      </c>
      <c r="K40" s="21">
        <v>77</v>
      </c>
      <c r="L40" s="24">
        <v>19</v>
      </c>
      <c r="M40" s="22">
        <v>19.149999999999999</v>
      </c>
      <c r="N40" s="20">
        <v>10300</v>
      </c>
      <c r="O40" s="20">
        <f t="shared" si="2"/>
        <v>10054.86</v>
      </c>
    </row>
    <row r="41" spans="1:15" ht="23.25">
      <c r="A41" s="17">
        <v>14</v>
      </c>
      <c r="B41" s="17">
        <v>3.15</v>
      </c>
      <c r="C41" s="24">
        <v>3.3</v>
      </c>
      <c r="D41" s="20">
        <v>10300</v>
      </c>
      <c r="E41" s="20">
        <f t="shared" si="0"/>
        <v>10054.86</v>
      </c>
      <c r="F41" s="21">
        <v>46</v>
      </c>
      <c r="G41" s="22">
        <v>11.15</v>
      </c>
      <c r="H41" s="24">
        <v>11.3</v>
      </c>
      <c r="I41" s="20">
        <v>10300</v>
      </c>
      <c r="J41" s="20">
        <f t="shared" si="1"/>
        <v>10054.86</v>
      </c>
      <c r="K41" s="21">
        <v>78</v>
      </c>
      <c r="L41" s="24">
        <v>19.149999999999999</v>
      </c>
      <c r="M41" s="22">
        <v>19.3</v>
      </c>
      <c r="N41" s="20">
        <v>10300</v>
      </c>
      <c r="O41" s="20">
        <f t="shared" si="2"/>
        <v>10054.86</v>
      </c>
    </row>
    <row r="42" spans="1:15" ht="23.25">
      <c r="A42" s="17">
        <v>15</v>
      </c>
      <c r="B42" s="23">
        <v>3.3</v>
      </c>
      <c r="C42" s="25">
        <v>3.45</v>
      </c>
      <c r="D42" s="20">
        <v>10300</v>
      </c>
      <c r="E42" s="20">
        <f t="shared" si="0"/>
        <v>10054.86</v>
      </c>
      <c r="F42" s="21">
        <v>47</v>
      </c>
      <c r="G42" s="22">
        <v>11.3</v>
      </c>
      <c r="H42" s="24">
        <v>11.45</v>
      </c>
      <c r="I42" s="20">
        <v>10300</v>
      </c>
      <c r="J42" s="20">
        <f t="shared" si="1"/>
        <v>10054.86</v>
      </c>
      <c r="K42" s="21">
        <v>79</v>
      </c>
      <c r="L42" s="24">
        <v>19.3</v>
      </c>
      <c r="M42" s="22">
        <v>19.45</v>
      </c>
      <c r="N42" s="20">
        <v>10300</v>
      </c>
      <c r="O42" s="20">
        <f t="shared" si="2"/>
        <v>10054.86</v>
      </c>
    </row>
    <row r="43" spans="1:15" ht="23.25">
      <c r="A43" s="17">
        <v>16</v>
      </c>
      <c r="B43" s="17">
        <v>3.45</v>
      </c>
      <c r="C43" s="24">
        <v>4</v>
      </c>
      <c r="D43" s="20">
        <v>10300</v>
      </c>
      <c r="E43" s="20">
        <f t="shared" si="0"/>
        <v>10054.86</v>
      </c>
      <c r="F43" s="21">
        <v>48</v>
      </c>
      <c r="G43" s="22">
        <v>11.45</v>
      </c>
      <c r="H43" s="24">
        <v>12</v>
      </c>
      <c r="I43" s="20">
        <v>10300</v>
      </c>
      <c r="J43" s="20">
        <f t="shared" si="1"/>
        <v>10054.86</v>
      </c>
      <c r="K43" s="21">
        <v>80</v>
      </c>
      <c r="L43" s="24">
        <v>19.45</v>
      </c>
      <c r="M43" s="22">
        <v>20</v>
      </c>
      <c r="N43" s="20">
        <v>10300</v>
      </c>
      <c r="O43" s="20">
        <f t="shared" si="2"/>
        <v>10054.86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10300</v>
      </c>
      <c r="E44" s="20">
        <f t="shared" si="0"/>
        <v>10054.86</v>
      </c>
      <c r="F44" s="21">
        <v>49</v>
      </c>
      <c r="G44" s="22">
        <v>12</v>
      </c>
      <c r="H44" s="24">
        <v>12.15</v>
      </c>
      <c r="I44" s="20">
        <v>10300</v>
      </c>
      <c r="J44" s="20">
        <f t="shared" si="1"/>
        <v>10054.86</v>
      </c>
      <c r="K44" s="21">
        <v>81</v>
      </c>
      <c r="L44" s="24">
        <v>20</v>
      </c>
      <c r="M44" s="22">
        <v>20.149999999999999</v>
      </c>
      <c r="N44" s="20">
        <v>10300</v>
      </c>
      <c r="O44" s="20">
        <f t="shared" si="2"/>
        <v>10054.86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10300</v>
      </c>
      <c r="E45" s="20">
        <f t="shared" si="0"/>
        <v>10054.86</v>
      </c>
      <c r="F45" s="21">
        <v>50</v>
      </c>
      <c r="G45" s="22">
        <v>12.15</v>
      </c>
      <c r="H45" s="24">
        <v>12.3</v>
      </c>
      <c r="I45" s="20">
        <v>10300</v>
      </c>
      <c r="J45" s="20">
        <f t="shared" si="1"/>
        <v>10054.86</v>
      </c>
      <c r="K45" s="21">
        <v>82</v>
      </c>
      <c r="L45" s="24">
        <v>20.149999999999999</v>
      </c>
      <c r="M45" s="22">
        <v>20.3</v>
      </c>
      <c r="N45" s="20">
        <v>10300</v>
      </c>
      <c r="O45" s="20">
        <f t="shared" si="2"/>
        <v>10054.86</v>
      </c>
    </row>
    <row r="46" spans="1:15" ht="23.25">
      <c r="A46" s="17">
        <v>19</v>
      </c>
      <c r="B46" s="23">
        <v>4.3</v>
      </c>
      <c r="C46" s="25">
        <v>4.45</v>
      </c>
      <c r="D46" s="20">
        <v>10300</v>
      </c>
      <c r="E46" s="20">
        <f t="shared" si="0"/>
        <v>10054.86</v>
      </c>
      <c r="F46" s="21">
        <v>51</v>
      </c>
      <c r="G46" s="22">
        <v>12.3</v>
      </c>
      <c r="H46" s="24">
        <v>12.45</v>
      </c>
      <c r="I46" s="20">
        <v>10300</v>
      </c>
      <c r="J46" s="20">
        <f t="shared" si="1"/>
        <v>10054.86</v>
      </c>
      <c r="K46" s="21">
        <v>83</v>
      </c>
      <c r="L46" s="24">
        <v>20.3</v>
      </c>
      <c r="M46" s="22">
        <v>20.45</v>
      </c>
      <c r="N46" s="20">
        <v>10300</v>
      </c>
      <c r="O46" s="20">
        <f t="shared" si="2"/>
        <v>10054.86</v>
      </c>
    </row>
    <row r="47" spans="1:15" ht="23.25">
      <c r="A47" s="17">
        <v>20</v>
      </c>
      <c r="B47" s="17">
        <v>4.45</v>
      </c>
      <c r="C47" s="24">
        <v>5</v>
      </c>
      <c r="D47" s="20">
        <v>10300</v>
      </c>
      <c r="E47" s="20">
        <f t="shared" si="0"/>
        <v>10054.86</v>
      </c>
      <c r="F47" s="21">
        <v>52</v>
      </c>
      <c r="G47" s="22">
        <v>12.45</v>
      </c>
      <c r="H47" s="24">
        <v>13</v>
      </c>
      <c r="I47" s="20">
        <v>10300</v>
      </c>
      <c r="J47" s="20">
        <f t="shared" si="1"/>
        <v>10054.86</v>
      </c>
      <c r="K47" s="21">
        <v>84</v>
      </c>
      <c r="L47" s="24">
        <v>20.45</v>
      </c>
      <c r="M47" s="22">
        <v>21</v>
      </c>
      <c r="N47" s="20">
        <v>10300</v>
      </c>
      <c r="O47" s="20">
        <f t="shared" si="2"/>
        <v>10054.86</v>
      </c>
    </row>
    <row r="48" spans="1:15" ht="23.25">
      <c r="A48" s="17">
        <v>21</v>
      </c>
      <c r="B48" s="22">
        <v>5</v>
      </c>
      <c r="C48" s="25">
        <v>5.15</v>
      </c>
      <c r="D48" s="20">
        <v>10300</v>
      </c>
      <c r="E48" s="20">
        <f t="shared" si="0"/>
        <v>10054.86</v>
      </c>
      <c r="F48" s="21">
        <v>53</v>
      </c>
      <c r="G48" s="22">
        <v>13</v>
      </c>
      <c r="H48" s="24">
        <v>13.15</v>
      </c>
      <c r="I48" s="20">
        <v>10300</v>
      </c>
      <c r="J48" s="20">
        <f t="shared" si="1"/>
        <v>10054.86</v>
      </c>
      <c r="K48" s="21">
        <v>85</v>
      </c>
      <c r="L48" s="24">
        <v>21</v>
      </c>
      <c r="M48" s="22">
        <v>21.15</v>
      </c>
      <c r="N48" s="20">
        <v>10300</v>
      </c>
      <c r="O48" s="20">
        <f t="shared" si="2"/>
        <v>10054.86</v>
      </c>
    </row>
    <row r="49" spans="1:18" ht="23.25">
      <c r="A49" s="17">
        <v>22</v>
      </c>
      <c r="B49" s="19">
        <v>5.15</v>
      </c>
      <c r="C49" s="24">
        <v>5.3</v>
      </c>
      <c r="D49" s="20">
        <v>10300</v>
      </c>
      <c r="E49" s="20">
        <f t="shared" si="0"/>
        <v>10054.86</v>
      </c>
      <c r="F49" s="21">
        <v>54</v>
      </c>
      <c r="G49" s="22">
        <v>13.15</v>
      </c>
      <c r="H49" s="24">
        <v>13.3</v>
      </c>
      <c r="I49" s="20">
        <v>10300</v>
      </c>
      <c r="J49" s="20">
        <f t="shared" si="1"/>
        <v>10054.86</v>
      </c>
      <c r="K49" s="21">
        <v>86</v>
      </c>
      <c r="L49" s="24">
        <v>21.15</v>
      </c>
      <c r="M49" s="22">
        <v>21.3</v>
      </c>
      <c r="N49" s="20">
        <v>10300</v>
      </c>
      <c r="O49" s="20">
        <f t="shared" si="2"/>
        <v>10054.86</v>
      </c>
    </row>
    <row r="50" spans="1:18" ht="23.25">
      <c r="A50" s="17">
        <v>23</v>
      </c>
      <c r="B50" s="22">
        <v>5.3</v>
      </c>
      <c r="C50" s="25">
        <v>5.45</v>
      </c>
      <c r="D50" s="20">
        <v>10300</v>
      </c>
      <c r="E50" s="20">
        <f t="shared" si="0"/>
        <v>10054.86</v>
      </c>
      <c r="F50" s="21">
        <v>55</v>
      </c>
      <c r="G50" s="22">
        <v>13.3</v>
      </c>
      <c r="H50" s="24">
        <v>13.45</v>
      </c>
      <c r="I50" s="20">
        <v>10300</v>
      </c>
      <c r="J50" s="20">
        <f t="shared" si="1"/>
        <v>10054.86</v>
      </c>
      <c r="K50" s="21">
        <v>87</v>
      </c>
      <c r="L50" s="24">
        <v>21.3</v>
      </c>
      <c r="M50" s="22">
        <v>21.45</v>
      </c>
      <c r="N50" s="20">
        <v>10300</v>
      </c>
      <c r="O50" s="20">
        <f t="shared" si="2"/>
        <v>10054.86</v>
      </c>
    </row>
    <row r="51" spans="1:18" ht="23.25">
      <c r="A51" s="17">
        <v>24</v>
      </c>
      <c r="B51" s="19">
        <v>5.45</v>
      </c>
      <c r="C51" s="24">
        <v>6</v>
      </c>
      <c r="D51" s="20">
        <v>10300</v>
      </c>
      <c r="E51" s="20">
        <f t="shared" si="0"/>
        <v>10054.86</v>
      </c>
      <c r="F51" s="21">
        <v>56</v>
      </c>
      <c r="G51" s="22">
        <v>13.45</v>
      </c>
      <c r="H51" s="24">
        <v>14</v>
      </c>
      <c r="I51" s="20">
        <v>10300</v>
      </c>
      <c r="J51" s="20">
        <f t="shared" si="1"/>
        <v>10054.86</v>
      </c>
      <c r="K51" s="21">
        <v>88</v>
      </c>
      <c r="L51" s="24">
        <v>21.45</v>
      </c>
      <c r="M51" s="22">
        <v>22</v>
      </c>
      <c r="N51" s="20">
        <v>10300</v>
      </c>
      <c r="O51" s="20">
        <f t="shared" si="2"/>
        <v>10054.86</v>
      </c>
    </row>
    <row r="52" spans="1:18" ht="23.25">
      <c r="A52" s="17">
        <v>25</v>
      </c>
      <c r="B52" s="22">
        <v>6</v>
      </c>
      <c r="C52" s="25">
        <v>6.15</v>
      </c>
      <c r="D52" s="20">
        <v>10300</v>
      </c>
      <c r="E52" s="20">
        <f t="shared" si="0"/>
        <v>10054.86</v>
      </c>
      <c r="F52" s="21">
        <v>57</v>
      </c>
      <c r="G52" s="22">
        <v>14</v>
      </c>
      <c r="H52" s="24">
        <v>14.15</v>
      </c>
      <c r="I52" s="20">
        <v>10300</v>
      </c>
      <c r="J52" s="20">
        <f t="shared" si="1"/>
        <v>10054.86</v>
      </c>
      <c r="K52" s="21">
        <v>89</v>
      </c>
      <c r="L52" s="24">
        <v>22</v>
      </c>
      <c r="M52" s="22">
        <v>22.15</v>
      </c>
      <c r="N52" s="20">
        <v>10300</v>
      </c>
      <c r="O52" s="20">
        <f t="shared" si="2"/>
        <v>10054.86</v>
      </c>
    </row>
    <row r="53" spans="1:18" ht="23.25">
      <c r="A53" s="17">
        <v>26</v>
      </c>
      <c r="B53" s="19">
        <v>6.15</v>
      </c>
      <c r="C53" s="24">
        <v>6.3</v>
      </c>
      <c r="D53" s="20">
        <v>10300</v>
      </c>
      <c r="E53" s="20">
        <f t="shared" si="0"/>
        <v>10054.86</v>
      </c>
      <c r="F53" s="21">
        <v>58</v>
      </c>
      <c r="G53" s="22">
        <v>14.15</v>
      </c>
      <c r="H53" s="24">
        <v>14.3</v>
      </c>
      <c r="I53" s="20">
        <v>10300</v>
      </c>
      <c r="J53" s="20">
        <f t="shared" si="1"/>
        <v>10054.86</v>
      </c>
      <c r="K53" s="21">
        <v>90</v>
      </c>
      <c r="L53" s="24">
        <v>22.15</v>
      </c>
      <c r="M53" s="22">
        <v>22.3</v>
      </c>
      <c r="N53" s="20">
        <v>10300</v>
      </c>
      <c r="O53" s="20">
        <f t="shared" si="2"/>
        <v>10054.86</v>
      </c>
    </row>
    <row r="54" spans="1:18" ht="23.25">
      <c r="A54" s="17">
        <v>27</v>
      </c>
      <c r="B54" s="22">
        <v>6.3</v>
      </c>
      <c r="C54" s="25">
        <v>6.45</v>
      </c>
      <c r="D54" s="20">
        <v>10300</v>
      </c>
      <c r="E54" s="20">
        <f t="shared" si="0"/>
        <v>10054.86</v>
      </c>
      <c r="F54" s="21">
        <v>59</v>
      </c>
      <c r="G54" s="22">
        <v>14.3</v>
      </c>
      <c r="H54" s="24">
        <v>14.45</v>
      </c>
      <c r="I54" s="20">
        <v>10300</v>
      </c>
      <c r="J54" s="20">
        <f t="shared" si="1"/>
        <v>10054.86</v>
      </c>
      <c r="K54" s="21">
        <v>91</v>
      </c>
      <c r="L54" s="24">
        <v>22.3</v>
      </c>
      <c r="M54" s="22">
        <v>22.45</v>
      </c>
      <c r="N54" s="20">
        <v>10300</v>
      </c>
      <c r="O54" s="20">
        <f t="shared" si="2"/>
        <v>10054.86</v>
      </c>
    </row>
    <row r="55" spans="1:18" ht="23.25">
      <c r="A55" s="17">
        <v>28</v>
      </c>
      <c r="B55" s="19">
        <v>6.45</v>
      </c>
      <c r="C55" s="24">
        <v>7</v>
      </c>
      <c r="D55" s="20">
        <v>10300</v>
      </c>
      <c r="E55" s="20">
        <f t="shared" si="0"/>
        <v>10054.86</v>
      </c>
      <c r="F55" s="21">
        <v>60</v>
      </c>
      <c r="G55" s="22">
        <v>14.45</v>
      </c>
      <c r="H55" s="22">
        <v>15</v>
      </c>
      <c r="I55" s="20">
        <v>10300</v>
      </c>
      <c r="J55" s="20">
        <f t="shared" si="1"/>
        <v>10054.86</v>
      </c>
      <c r="K55" s="21">
        <v>92</v>
      </c>
      <c r="L55" s="24">
        <v>22.45</v>
      </c>
      <c r="M55" s="22">
        <v>23</v>
      </c>
      <c r="N55" s="20">
        <v>10300</v>
      </c>
      <c r="O55" s="20">
        <f t="shared" si="2"/>
        <v>10054.86</v>
      </c>
    </row>
    <row r="56" spans="1:18" ht="23.25">
      <c r="A56" s="17">
        <v>29</v>
      </c>
      <c r="B56" s="22">
        <v>7</v>
      </c>
      <c r="C56" s="25">
        <v>7.15</v>
      </c>
      <c r="D56" s="20">
        <v>10300</v>
      </c>
      <c r="E56" s="20">
        <f t="shared" si="0"/>
        <v>10054.86</v>
      </c>
      <c r="F56" s="21">
        <v>61</v>
      </c>
      <c r="G56" s="22">
        <v>15</v>
      </c>
      <c r="H56" s="22">
        <v>15.15</v>
      </c>
      <c r="I56" s="20">
        <v>10300</v>
      </c>
      <c r="J56" s="20">
        <f t="shared" si="1"/>
        <v>10054.86</v>
      </c>
      <c r="K56" s="21">
        <v>93</v>
      </c>
      <c r="L56" s="24">
        <v>23</v>
      </c>
      <c r="M56" s="22">
        <v>23.15</v>
      </c>
      <c r="N56" s="20">
        <v>10300</v>
      </c>
      <c r="O56" s="20">
        <f t="shared" si="2"/>
        <v>10054.86</v>
      </c>
    </row>
    <row r="57" spans="1:18" ht="23.25">
      <c r="A57" s="17">
        <v>30</v>
      </c>
      <c r="B57" s="19">
        <v>7.15</v>
      </c>
      <c r="C57" s="24">
        <v>7.3</v>
      </c>
      <c r="D57" s="20">
        <v>10300</v>
      </c>
      <c r="E57" s="20">
        <f t="shared" si="0"/>
        <v>10054.86</v>
      </c>
      <c r="F57" s="21">
        <v>62</v>
      </c>
      <c r="G57" s="22">
        <v>15.15</v>
      </c>
      <c r="H57" s="22">
        <v>15.3</v>
      </c>
      <c r="I57" s="20">
        <v>10300</v>
      </c>
      <c r="J57" s="20">
        <f t="shared" si="1"/>
        <v>10054.86</v>
      </c>
      <c r="K57" s="21">
        <v>94</v>
      </c>
      <c r="L57" s="22">
        <v>23.15</v>
      </c>
      <c r="M57" s="22">
        <v>23.3</v>
      </c>
      <c r="N57" s="20">
        <v>10300</v>
      </c>
      <c r="O57" s="20">
        <f t="shared" si="2"/>
        <v>10054.86</v>
      </c>
    </row>
    <row r="58" spans="1:18" ht="23.25">
      <c r="A58" s="17">
        <v>31</v>
      </c>
      <c r="B58" s="22">
        <v>7.3</v>
      </c>
      <c r="C58" s="25">
        <v>7.45</v>
      </c>
      <c r="D58" s="20">
        <v>10300</v>
      </c>
      <c r="E58" s="20">
        <f t="shared" si="0"/>
        <v>10054.86</v>
      </c>
      <c r="F58" s="21">
        <v>63</v>
      </c>
      <c r="G58" s="22">
        <v>15.3</v>
      </c>
      <c r="H58" s="22">
        <v>15.45</v>
      </c>
      <c r="I58" s="20">
        <v>10300</v>
      </c>
      <c r="J58" s="20">
        <f t="shared" si="1"/>
        <v>10054.86</v>
      </c>
      <c r="K58" s="21">
        <v>95</v>
      </c>
      <c r="L58" s="22">
        <v>23.3</v>
      </c>
      <c r="M58" s="22">
        <v>23.45</v>
      </c>
      <c r="N58" s="20">
        <v>10300</v>
      </c>
      <c r="O58" s="20">
        <f t="shared" si="2"/>
        <v>10054.86</v>
      </c>
    </row>
    <row r="59" spans="1:18" ht="23.25">
      <c r="A59" s="17">
        <v>32</v>
      </c>
      <c r="B59" s="19">
        <v>7.45</v>
      </c>
      <c r="C59" s="24">
        <v>8</v>
      </c>
      <c r="D59" s="20">
        <v>10300</v>
      </c>
      <c r="E59" s="20">
        <f t="shared" si="0"/>
        <v>10054.86</v>
      </c>
      <c r="F59" s="21">
        <v>64</v>
      </c>
      <c r="G59" s="22">
        <v>15.45</v>
      </c>
      <c r="H59" s="22">
        <v>16</v>
      </c>
      <c r="I59" s="20">
        <v>10300</v>
      </c>
      <c r="J59" s="20">
        <f t="shared" si="1"/>
        <v>10054.86</v>
      </c>
      <c r="K59" s="26">
        <v>96</v>
      </c>
      <c r="L59" s="22">
        <v>23.45</v>
      </c>
      <c r="M59" s="27">
        <v>24</v>
      </c>
      <c r="N59" s="20">
        <v>10300</v>
      </c>
      <c r="O59" s="20">
        <f t="shared" si="2"/>
        <v>10054.86</v>
      </c>
    </row>
    <row r="60" spans="1:18" ht="23.25">
      <c r="A60" s="28"/>
      <c r="B60" s="29"/>
      <c r="C60" s="30"/>
      <c r="D60" s="31">
        <f>SUM(D28:D59)</f>
        <v>329600</v>
      </c>
      <c r="E60" s="32">
        <f>SUM(E28:E59)</f>
        <v>321755.51999999979</v>
      </c>
      <c r="F60" s="33"/>
      <c r="G60" s="34"/>
      <c r="H60" s="34"/>
      <c r="I60" s="32">
        <f>SUM(I28:I59)</f>
        <v>329600</v>
      </c>
      <c r="J60" s="31">
        <f>SUM(J28:J59)</f>
        <v>321755.51999999979</v>
      </c>
      <c r="K60" s="33"/>
      <c r="L60" s="34"/>
      <c r="M60" s="34"/>
      <c r="N60" s="31">
        <f>SUM(N28:N59)</f>
        <v>329600</v>
      </c>
      <c r="O60" s="32">
        <f>SUM(O28:O59)</f>
        <v>321755.51999999979</v>
      </c>
      <c r="P60" s="12"/>
      <c r="Q60" s="36"/>
      <c r="R60" s="12"/>
    </row>
    <row r="64" spans="1:18">
      <c r="A64" s="72" t="s">
        <v>158</v>
      </c>
      <c r="B64" s="72">
        <f>SUM(D60,I60,N60)/(4000*1000)</f>
        <v>0.2472</v>
      </c>
      <c r="C64" s="72">
        <f>ROUNDDOWN(SUM(E60,J60,O60)/(4000*1000),4)</f>
        <v>0.24129999999999999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12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7"/>
  <sheetViews>
    <sheetView topLeftCell="A46" zoomScale="85" zoomScaleNormal="85" workbookViewId="0">
      <selection activeCell="L26" sqref="L26:M26"/>
    </sheetView>
  </sheetViews>
  <sheetFormatPr defaultColWidth="9.140625" defaultRowHeight="12.75" customHeight="1"/>
  <cols>
    <col min="1" max="1" width="12.42578125" customWidth="1"/>
    <col min="2" max="2" width="10.42578125" customWidth="1"/>
    <col min="4" max="4" width="15.5703125" customWidth="1"/>
    <col min="5" max="5" width="14.7109375" customWidth="1"/>
    <col min="6" max="6" width="10.7109375" customWidth="1"/>
    <col min="7" max="7" width="11" customWidth="1"/>
    <col min="9" max="9" width="15.7109375" customWidth="1"/>
    <col min="10" max="10" width="15.5703125" customWidth="1"/>
    <col min="11" max="12" width="10.85546875" customWidth="1"/>
    <col min="14" max="14" width="15" customWidth="1"/>
    <col min="15" max="15" width="14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39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40</v>
      </c>
      <c r="N12" s="2" t="s">
        <v>41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01.25">
      <c r="A26" s="11" t="s">
        <v>25</v>
      </c>
      <c r="B26" s="65" t="s">
        <v>26</v>
      </c>
      <c r="C26" s="66"/>
      <c r="D26" s="11" t="s">
        <v>27</v>
      </c>
      <c r="E26" s="55" t="s">
        <v>28</v>
      </c>
      <c r="F26" s="11" t="s">
        <v>25</v>
      </c>
      <c r="G26" s="64" t="s">
        <v>26</v>
      </c>
      <c r="H26" s="63"/>
      <c r="I26" s="11" t="s">
        <v>27</v>
      </c>
      <c r="J26" s="11" t="s">
        <v>28</v>
      </c>
      <c r="K26" s="11" t="s">
        <v>25</v>
      </c>
      <c r="L26" s="64" t="s">
        <v>26</v>
      </c>
      <c r="M26" s="63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10780</v>
      </c>
      <c r="E28" s="20">
        <f t="shared" ref="E28:E59" si="0">D28*(100-2.54)/100</f>
        <v>10506.188</v>
      </c>
      <c r="F28" s="21">
        <v>33</v>
      </c>
      <c r="G28" s="22">
        <v>8</v>
      </c>
      <c r="H28" s="22">
        <v>8.15</v>
      </c>
      <c r="I28" s="20">
        <v>10780</v>
      </c>
      <c r="J28" s="20">
        <f t="shared" ref="J28:J59" si="1">I28*(100-2.54)/100</f>
        <v>10506.188</v>
      </c>
      <c r="K28" s="21">
        <v>65</v>
      </c>
      <c r="L28" s="22">
        <v>16</v>
      </c>
      <c r="M28" s="22">
        <v>16.149999999999999</v>
      </c>
      <c r="N28" s="20">
        <v>10780</v>
      </c>
      <c r="O28" s="20">
        <f t="shared" ref="O28:O59" si="2">N28*(100-2.54)/100</f>
        <v>10506.188</v>
      </c>
    </row>
    <row r="29" spans="1:15" ht="23.25">
      <c r="A29" s="17">
        <v>2</v>
      </c>
      <c r="B29" s="17">
        <v>0.15</v>
      </c>
      <c r="C29" s="23">
        <v>0.3</v>
      </c>
      <c r="D29" s="20">
        <v>10780</v>
      </c>
      <c r="E29" s="20">
        <f t="shared" si="0"/>
        <v>10506.188</v>
      </c>
      <c r="F29" s="21">
        <v>34</v>
      </c>
      <c r="G29" s="22">
        <v>8.15</v>
      </c>
      <c r="H29" s="22">
        <v>8.3000000000000007</v>
      </c>
      <c r="I29" s="20">
        <v>10780</v>
      </c>
      <c r="J29" s="20">
        <f t="shared" si="1"/>
        <v>10506.188</v>
      </c>
      <c r="K29" s="21">
        <v>66</v>
      </c>
      <c r="L29" s="22">
        <v>16.149999999999999</v>
      </c>
      <c r="M29" s="22">
        <v>16.3</v>
      </c>
      <c r="N29" s="20">
        <v>10780</v>
      </c>
      <c r="O29" s="20">
        <f t="shared" si="2"/>
        <v>10506.188</v>
      </c>
    </row>
    <row r="30" spans="1:15" ht="23.25">
      <c r="A30" s="17">
        <v>3</v>
      </c>
      <c r="B30" s="23">
        <v>0.3</v>
      </c>
      <c r="C30" s="19">
        <v>0.45</v>
      </c>
      <c r="D30" s="20">
        <v>10780</v>
      </c>
      <c r="E30" s="20">
        <f t="shared" si="0"/>
        <v>10506.188</v>
      </c>
      <c r="F30" s="21">
        <v>35</v>
      </c>
      <c r="G30" s="22">
        <v>8.3000000000000007</v>
      </c>
      <c r="H30" s="22">
        <v>8.4499999999999993</v>
      </c>
      <c r="I30" s="20">
        <v>10780</v>
      </c>
      <c r="J30" s="20">
        <f t="shared" si="1"/>
        <v>10506.188</v>
      </c>
      <c r="K30" s="21">
        <v>67</v>
      </c>
      <c r="L30" s="22">
        <v>16.3</v>
      </c>
      <c r="M30" s="22">
        <v>16.45</v>
      </c>
      <c r="N30" s="20">
        <v>10780</v>
      </c>
      <c r="O30" s="20">
        <f t="shared" si="2"/>
        <v>10506.188</v>
      </c>
    </row>
    <row r="31" spans="1:15" ht="23.25">
      <c r="A31" s="17">
        <v>4</v>
      </c>
      <c r="B31" s="17">
        <v>0.45</v>
      </c>
      <c r="C31" s="22">
        <v>1</v>
      </c>
      <c r="D31" s="20">
        <v>10780</v>
      </c>
      <c r="E31" s="20">
        <f t="shared" si="0"/>
        <v>10506.188</v>
      </c>
      <c r="F31" s="21">
        <v>36</v>
      </c>
      <c r="G31" s="22">
        <v>8.4499999999999993</v>
      </c>
      <c r="H31" s="22">
        <v>9</v>
      </c>
      <c r="I31" s="20">
        <v>10780</v>
      </c>
      <c r="J31" s="20">
        <f t="shared" si="1"/>
        <v>10506.188</v>
      </c>
      <c r="K31" s="21">
        <v>68</v>
      </c>
      <c r="L31" s="22">
        <v>16.45</v>
      </c>
      <c r="M31" s="22">
        <v>17</v>
      </c>
      <c r="N31" s="20">
        <v>10780</v>
      </c>
      <c r="O31" s="20">
        <f t="shared" si="2"/>
        <v>10506.188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10780</v>
      </c>
      <c r="E32" s="20">
        <f t="shared" si="0"/>
        <v>10506.188</v>
      </c>
      <c r="F32" s="21">
        <v>37</v>
      </c>
      <c r="G32" s="22">
        <v>9</v>
      </c>
      <c r="H32" s="22">
        <v>9.15</v>
      </c>
      <c r="I32" s="20">
        <v>10780</v>
      </c>
      <c r="J32" s="20">
        <f t="shared" si="1"/>
        <v>10506.188</v>
      </c>
      <c r="K32" s="21">
        <v>69</v>
      </c>
      <c r="L32" s="22">
        <v>17</v>
      </c>
      <c r="M32" s="22">
        <v>17.149999999999999</v>
      </c>
      <c r="N32" s="20">
        <v>10780</v>
      </c>
      <c r="O32" s="20">
        <f t="shared" si="2"/>
        <v>10506.188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10780</v>
      </c>
      <c r="E33" s="20">
        <f t="shared" si="0"/>
        <v>10506.188</v>
      </c>
      <c r="F33" s="21">
        <v>38</v>
      </c>
      <c r="G33" s="22">
        <v>9.15</v>
      </c>
      <c r="H33" s="22">
        <v>9.3000000000000007</v>
      </c>
      <c r="I33" s="20">
        <v>10780</v>
      </c>
      <c r="J33" s="20">
        <f t="shared" si="1"/>
        <v>10506.188</v>
      </c>
      <c r="K33" s="21">
        <v>70</v>
      </c>
      <c r="L33" s="22">
        <v>17.149999999999999</v>
      </c>
      <c r="M33" s="22">
        <v>17.3</v>
      </c>
      <c r="N33" s="20">
        <v>10780</v>
      </c>
      <c r="O33" s="20">
        <f t="shared" si="2"/>
        <v>10506.188</v>
      </c>
    </row>
    <row r="34" spans="1:15" ht="23.25">
      <c r="A34" s="17">
        <v>7</v>
      </c>
      <c r="B34" s="23">
        <v>1.3</v>
      </c>
      <c r="C34" s="19">
        <v>1.45</v>
      </c>
      <c r="D34" s="20">
        <v>10780</v>
      </c>
      <c r="E34" s="20">
        <f t="shared" si="0"/>
        <v>10506.188</v>
      </c>
      <c r="F34" s="21">
        <v>39</v>
      </c>
      <c r="G34" s="22">
        <v>9.3000000000000007</v>
      </c>
      <c r="H34" s="22">
        <v>9.4499999999999993</v>
      </c>
      <c r="I34" s="20">
        <v>10780</v>
      </c>
      <c r="J34" s="20">
        <f t="shared" si="1"/>
        <v>10506.188</v>
      </c>
      <c r="K34" s="21">
        <v>71</v>
      </c>
      <c r="L34" s="22">
        <v>17.3</v>
      </c>
      <c r="M34" s="22">
        <v>17.45</v>
      </c>
      <c r="N34" s="20">
        <v>10780</v>
      </c>
      <c r="O34" s="20">
        <f t="shared" si="2"/>
        <v>10506.188</v>
      </c>
    </row>
    <row r="35" spans="1:15" ht="23.25">
      <c r="A35" s="17">
        <v>8</v>
      </c>
      <c r="B35" s="17">
        <v>1.45</v>
      </c>
      <c r="C35" s="22">
        <v>2</v>
      </c>
      <c r="D35" s="20">
        <v>10780</v>
      </c>
      <c r="E35" s="20">
        <f t="shared" si="0"/>
        <v>10506.188</v>
      </c>
      <c r="F35" s="21">
        <v>40</v>
      </c>
      <c r="G35" s="22">
        <v>9.4499999999999993</v>
      </c>
      <c r="H35" s="22">
        <v>10</v>
      </c>
      <c r="I35" s="20">
        <v>10780</v>
      </c>
      <c r="J35" s="20">
        <f t="shared" si="1"/>
        <v>10506.188</v>
      </c>
      <c r="K35" s="21">
        <v>72</v>
      </c>
      <c r="L35" s="24">
        <v>17.45</v>
      </c>
      <c r="M35" s="22">
        <v>18</v>
      </c>
      <c r="N35" s="20">
        <v>10780</v>
      </c>
      <c r="O35" s="20">
        <f t="shared" si="2"/>
        <v>10506.188</v>
      </c>
    </row>
    <row r="36" spans="1:15" ht="23.25">
      <c r="A36" s="17">
        <v>9</v>
      </c>
      <c r="B36" s="23">
        <v>2</v>
      </c>
      <c r="C36" s="19">
        <v>2.15</v>
      </c>
      <c r="D36" s="20">
        <v>10780</v>
      </c>
      <c r="E36" s="20">
        <f t="shared" si="0"/>
        <v>10506.188</v>
      </c>
      <c r="F36" s="21">
        <v>41</v>
      </c>
      <c r="G36" s="22">
        <v>10</v>
      </c>
      <c r="H36" s="24">
        <v>10.15</v>
      </c>
      <c r="I36" s="20">
        <v>10780</v>
      </c>
      <c r="J36" s="20">
        <f t="shared" si="1"/>
        <v>10506.188</v>
      </c>
      <c r="K36" s="21">
        <v>73</v>
      </c>
      <c r="L36" s="24">
        <v>18</v>
      </c>
      <c r="M36" s="22">
        <v>18.149999999999999</v>
      </c>
      <c r="N36" s="20">
        <v>10780</v>
      </c>
      <c r="O36" s="20">
        <f t="shared" si="2"/>
        <v>10506.188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10780</v>
      </c>
      <c r="E37" s="20">
        <f t="shared" si="0"/>
        <v>10506.188</v>
      </c>
      <c r="F37" s="21">
        <v>42</v>
      </c>
      <c r="G37" s="22">
        <v>10.15</v>
      </c>
      <c r="H37" s="24">
        <v>10.3</v>
      </c>
      <c r="I37" s="20">
        <v>10780</v>
      </c>
      <c r="J37" s="20">
        <f t="shared" si="1"/>
        <v>10506.188</v>
      </c>
      <c r="K37" s="21">
        <v>74</v>
      </c>
      <c r="L37" s="24">
        <v>18.149999999999999</v>
      </c>
      <c r="M37" s="22">
        <v>18.3</v>
      </c>
      <c r="N37" s="20">
        <v>10780</v>
      </c>
      <c r="O37" s="20">
        <f t="shared" si="2"/>
        <v>10506.188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10780</v>
      </c>
      <c r="E38" s="20">
        <f t="shared" si="0"/>
        <v>10506.188</v>
      </c>
      <c r="F38" s="21">
        <v>43</v>
      </c>
      <c r="G38" s="22">
        <v>10.3</v>
      </c>
      <c r="H38" s="24">
        <v>10.45</v>
      </c>
      <c r="I38" s="20">
        <v>10780</v>
      </c>
      <c r="J38" s="20">
        <f t="shared" si="1"/>
        <v>10506.188</v>
      </c>
      <c r="K38" s="21">
        <v>75</v>
      </c>
      <c r="L38" s="24">
        <v>18.3</v>
      </c>
      <c r="M38" s="22">
        <v>18.45</v>
      </c>
      <c r="N38" s="20">
        <v>10780</v>
      </c>
      <c r="O38" s="20">
        <f t="shared" si="2"/>
        <v>10506.188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10780</v>
      </c>
      <c r="E39" s="20">
        <f t="shared" si="0"/>
        <v>10506.188</v>
      </c>
      <c r="F39" s="21">
        <v>44</v>
      </c>
      <c r="G39" s="22">
        <v>10.45</v>
      </c>
      <c r="H39" s="24">
        <v>11</v>
      </c>
      <c r="I39" s="20">
        <v>10780</v>
      </c>
      <c r="J39" s="20">
        <f t="shared" si="1"/>
        <v>10506.188</v>
      </c>
      <c r="K39" s="21">
        <v>76</v>
      </c>
      <c r="L39" s="24">
        <v>18.45</v>
      </c>
      <c r="M39" s="22">
        <v>19</v>
      </c>
      <c r="N39" s="20">
        <v>10780</v>
      </c>
      <c r="O39" s="20">
        <f t="shared" si="2"/>
        <v>10506.188</v>
      </c>
    </row>
    <row r="40" spans="1:15" ht="23.25">
      <c r="A40" s="17">
        <v>13</v>
      </c>
      <c r="B40" s="23">
        <v>3</v>
      </c>
      <c r="C40" s="25">
        <v>3.15</v>
      </c>
      <c r="D40" s="20">
        <v>10780</v>
      </c>
      <c r="E40" s="20">
        <f t="shared" si="0"/>
        <v>10506.188</v>
      </c>
      <c r="F40" s="21">
        <v>45</v>
      </c>
      <c r="G40" s="22">
        <v>11</v>
      </c>
      <c r="H40" s="24">
        <v>11.15</v>
      </c>
      <c r="I40" s="20">
        <v>10780</v>
      </c>
      <c r="J40" s="20">
        <f t="shared" si="1"/>
        <v>10506.188</v>
      </c>
      <c r="K40" s="21">
        <v>77</v>
      </c>
      <c r="L40" s="24">
        <v>19</v>
      </c>
      <c r="M40" s="22">
        <v>19.149999999999999</v>
      </c>
      <c r="N40" s="20">
        <v>10780</v>
      </c>
      <c r="O40" s="20">
        <f t="shared" si="2"/>
        <v>10506.188</v>
      </c>
    </row>
    <row r="41" spans="1:15" ht="23.25">
      <c r="A41" s="17">
        <v>14</v>
      </c>
      <c r="B41" s="17">
        <v>3.15</v>
      </c>
      <c r="C41" s="24">
        <v>3.3</v>
      </c>
      <c r="D41" s="20">
        <v>10780</v>
      </c>
      <c r="E41" s="20">
        <f t="shared" si="0"/>
        <v>10506.188</v>
      </c>
      <c r="F41" s="21">
        <v>46</v>
      </c>
      <c r="G41" s="22">
        <v>11.15</v>
      </c>
      <c r="H41" s="24">
        <v>11.3</v>
      </c>
      <c r="I41" s="20">
        <v>10780</v>
      </c>
      <c r="J41" s="20">
        <f t="shared" si="1"/>
        <v>10506.188</v>
      </c>
      <c r="K41" s="21">
        <v>78</v>
      </c>
      <c r="L41" s="24">
        <v>19.149999999999999</v>
      </c>
      <c r="M41" s="22">
        <v>19.3</v>
      </c>
      <c r="N41" s="20">
        <v>10780</v>
      </c>
      <c r="O41" s="20">
        <f t="shared" si="2"/>
        <v>10506.188</v>
      </c>
    </row>
    <row r="42" spans="1:15" ht="23.25">
      <c r="A42" s="17">
        <v>15</v>
      </c>
      <c r="B42" s="23">
        <v>3.3</v>
      </c>
      <c r="C42" s="25">
        <v>3.45</v>
      </c>
      <c r="D42" s="20">
        <v>10780</v>
      </c>
      <c r="E42" s="20">
        <f t="shared" si="0"/>
        <v>10506.188</v>
      </c>
      <c r="F42" s="21">
        <v>47</v>
      </c>
      <c r="G42" s="22">
        <v>11.3</v>
      </c>
      <c r="H42" s="24">
        <v>11.45</v>
      </c>
      <c r="I42" s="20">
        <v>10780</v>
      </c>
      <c r="J42" s="20">
        <f t="shared" si="1"/>
        <v>10506.188</v>
      </c>
      <c r="K42" s="21">
        <v>79</v>
      </c>
      <c r="L42" s="24">
        <v>19.3</v>
      </c>
      <c r="M42" s="22">
        <v>19.45</v>
      </c>
      <c r="N42" s="20">
        <v>10780</v>
      </c>
      <c r="O42" s="20">
        <f t="shared" si="2"/>
        <v>10506.188</v>
      </c>
    </row>
    <row r="43" spans="1:15" ht="23.25">
      <c r="A43" s="17">
        <v>16</v>
      </c>
      <c r="B43" s="17">
        <v>3.45</v>
      </c>
      <c r="C43" s="24">
        <v>4</v>
      </c>
      <c r="D43" s="20">
        <v>10780</v>
      </c>
      <c r="E43" s="20">
        <f t="shared" si="0"/>
        <v>10506.188</v>
      </c>
      <c r="F43" s="21">
        <v>48</v>
      </c>
      <c r="G43" s="22">
        <v>11.45</v>
      </c>
      <c r="H43" s="24">
        <v>12</v>
      </c>
      <c r="I43" s="20">
        <v>10780</v>
      </c>
      <c r="J43" s="20">
        <f t="shared" si="1"/>
        <v>10506.188</v>
      </c>
      <c r="K43" s="21">
        <v>80</v>
      </c>
      <c r="L43" s="24">
        <v>19.45</v>
      </c>
      <c r="M43" s="22">
        <v>20</v>
      </c>
      <c r="N43" s="20">
        <v>10780</v>
      </c>
      <c r="O43" s="20">
        <f t="shared" si="2"/>
        <v>10506.188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10780</v>
      </c>
      <c r="E44" s="20">
        <f t="shared" si="0"/>
        <v>10506.188</v>
      </c>
      <c r="F44" s="21">
        <v>49</v>
      </c>
      <c r="G44" s="22">
        <v>12</v>
      </c>
      <c r="H44" s="24">
        <v>12.15</v>
      </c>
      <c r="I44" s="20">
        <v>10780</v>
      </c>
      <c r="J44" s="20">
        <f t="shared" si="1"/>
        <v>10506.188</v>
      </c>
      <c r="K44" s="21">
        <v>81</v>
      </c>
      <c r="L44" s="24">
        <v>20</v>
      </c>
      <c r="M44" s="22">
        <v>20.149999999999999</v>
      </c>
      <c r="N44" s="20">
        <v>10780</v>
      </c>
      <c r="O44" s="20">
        <f t="shared" si="2"/>
        <v>10506.188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10780</v>
      </c>
      <c r="E45" s="20">
        <f t="shared" si="0"/>
        <v>10506.188</v>
      </c>
      <c r="F45" s="21">
        <v>50</v>
      </c>
      <c r="G45" s="22">
        <v>12.15</v>
      </c>
      <c r="H45" s="24">
        <v>12.3</v>
      </c>
      <c r="I45" s="20">
        <v>10780</v>
      </c>
      <c r="J45" s="20">
        <f t="shared" si="1"/>
        <v>10506.188</v>
      </c>
      <c r="K45" s="21">
        <v>82</v>
      </c>
      <c r="L45" s="24">
        <v>20.149999999999999</v>
      </c>
      <c r="M45" s="22">
        <v>20.3</v>
      </c>
      <c r="N45" s="20">
        <v>10780</v>
      </c>
      <c r="O45" s="20">
        <f t="shared" si="2"/>
        <v>10506.188</v>
      </c>
    </row>
    <row r="46" spans="1:15" ht="23.25">
      <c r="A46" s="17">
        <v>19</v>
      </c>
      <c r="B46" s="23">
        <v>4.3</v>
      </c>
      <c r="C46" s="25">
        <v>4.45</v>
      </c>
      <c r="D46" s="20">
        <v>10780</v>
      </c>
      <c r="E46" s="20">
        <f t="shared" si="0"/>
        <v>10506.188</v>
      </c>
      <c r="F46" s="21">
        <v>51</v>
      </c>
      <c r="G46" s="22">
        <v>12.3</v>
      </c>
      <c r="H46" s="24">
        <v>12.45</v>
      </c>
      <c r="I46" s="20">
        <v>10780</v>
      </c>
      <c r="J46" s="20">
        <f t="shared" si="1"/>
        <v>10506.188</v>
      </c>
      <c r="K46" s="21">
        <v>83</v>
      </c>
      <c r="L46" s="24">
        <v>20.3</v>
      </c>
      <c r="M46" s="22">
        <v>20.45</v>
      </c>
      <c r="N46" s="20">
        <v>10780</v>
      </c>
      <c r="O46" s="20">
        <f t="shared" si="2"/>
        <v>10506.188</v>
      </c>
    </row>
    <row r="47" spans="1:15" ht="23.25">
      <c r="A47" s="17">
        <v>20</v>
      </c>
      <c r="B47" s="17">
        <v>4.45</v>
      </c>
      <c r="C47" s="24">
        <v>5</v>
      </c>
      <c r="D47" s="20">
        <v>10780</v>
      </c>
      <c r="E47" s="20">
        <f t="shared" si="0"/>
        <v>10506.188</v>
      </c>
      <c r="F47" s="21">
        <v>52</v>
      </c>
      <c r="G47" s="22">
        <v>12.45</v>
      </c>
      <c r="H47" s="24">
        <v>13</v>
      </c>
      <c r="I47" s="20">
        <v>10780</v>
      </c>
      <c r="J47" s="20">
        <f t="shared" si="1"/>
        <v>10506.188</v>
      </c>
      <c r="K47" s="21">
        <v>84</v>
      </c>
      <c r="L47" s="24">
        <v>20.45</v>
      </c>
      <c r="M47" s="22">
        <v>21</v>
      </c>
      <c r="N47" s="20">
        <v>10780</v>
      </c>
      <c r="O47" s="20">
        <f t="shared" si="2"/>
        <v>10506.188</v>
      </c>
    </row>
    <row r="48" spans="1:15" ht="23.25">
      <c r="A48" s="17">
        <v>21</v>
      </c>
      <c r="B48" s="22">
        <v>5</v>
      </c>
      <c r="C48" s="25">
        <v>5.15</v>
      </c>
      <c r="D48" s="20">
        <v>10780</v>
      </c>
      <c r="E48" s="20">
        <f t="shared" si="0"/>
        <v>10506.188</v>
      </c>
      <c r="F48" s="21">
        <v>53</v>
      </c>
      <c r="G48" s="22">
        <v>13</v>
      </c>
      <c r="H48" s="24">
        <v>13.15</v>
      </c>
      <c r="I48" s="20">
        <v>10780</v>
      </c>
      <c r="J48" s="20">
        <f t="shared" si="1"/>
        <v>10506.188</v>
      </c>
      <c r="K48" s="21">
        <v>85</v>
      </c>
      <c r="L48" s="24">
        <v>21</v>
      </c>
      <c r="M48" s="22">
        <v>21.15</v>
      </c>
      <c r="N48" s="20">
        <v>10780</v>
      </c>
      <c r="O48" s="20">
        <f t="shared" si="2"/>
        <v>10506.188</v>
      </c>
    </row>
    <row r="49" spans="1:18" ht="23.25">
      <c r="A49" s="17">
        <v>22</v>
      </c>
      <c r="B49" s="19">
        <v>5.15</v>
      </c>
      <c r="C49" s="24">
        <v>5.3</v>
      </c>
      <c r="D49" s="20">
        <v>10780</v>
      </c>
      <c r="E49" s="20">
        <f t="shared" si="0"/>
        <v>10506.188</v>
      </c>
      <c r="F49" s="21">
        <v>54</v>
      </c>
      <c r="G49" s="22">
        <v>13.15</v>
      </c>
      <c r="H49" s="24">
        <v>13.3</v>
      </c>
      <c r="I49" s="20">
        <v>10780</v>
      </c>
      <c r="J49" s="20">
        <f t="shared" si="1"/>
        <v>10506.188</v>
      </c>
      <c r="K49" s="21">
        <v>86</v>
      </c>
      <c r="L49" s="24">
        <v>21.15</v>
      </c>
      <c r="M49" s="22">
        <v>21.3</v>
      </c>
      <c r="N49" s="20">
        <v>10780</v>
      </c>
      <c r="O49" s="20">
        <f t="shared" si="2"/>
        <v>10506.188</v>
      </c>
    </row>
    <row r="50" spans="1:18" ht="23.25">
      <c r="A50" s="17">
        <v>23</v>
      </c>
      <c r="B50" s="22">
        <v>5.3</v>
      </c>
      <c r="C50" s="25">
        <v>5.45</v>
      </c>
      <c r="D50" s="20">
        <v>10780</v>
      </c>
      <c r="E50" s="20">
        <f t="shared" si="0"/>
        <v>10506.188</v>
      </c>
      <c r="F50" s="21">
        <v>55</v>
      </c>
      <c r="G50" s="22">
        <v>13.3</v>
      </c>
      <c r="H50" s="24">
        <v>13.45</v>
      </c>
      <c r="I50" s="20">
        <v>10780</v>
      </c>
      <c r="J50" s="20">
        <f t="shared" si="1"/>
        <v>10506.188</v>
      </c>
      <c r="K50" s="21">
        <v>87</v>
      </c>
      <c r="L50" s="24">
        <v>21.3</v>
      </c>
      <c r="M50" s="22">
        <v>21.45</v>
      </c>
      <c r="N50" s="20">
        <v>10780</v>
      </c>
      <c r="O50" s="20">
        <f t="shared" si="2"/>
        <v>10506.188</v>
      </c>
    </row>
    <row r="51" spans="1:18" ht="23.25">
      <c r="A51" s="17">
        <v>24</v>
      </c>
      <c r="B51" s="19">
        <v>5.45</v>
      </c>
      <c r="C51" s="24">
        <v>6</v>
      </c>
      <c r="D51" s="20">
        <v>10780</v>
      </c>
      <c r="E51" s="20">
        <f t="shared" si="0"/>
        <v>10506.188</v>
      </c>
      <c r="F51" s="21">
        <v>56</v>
      </c>
      <c r="G51" s="22">
        <v>13.45</v>
      </c>
      <c r="H51" s="24">
        <v>14</v>
      </c>
      <c r="I51" s="20">
        <v>10780</v>
      </c>
      <c r="J51" s="20">
        <f t="shared" si="1"/>
        <v>10506.188</v>
      </c>
      <c r="K51" s="21">
        <v>88</v>
      </c>
      <c r="L51" s="24">
        <v>21.45</v>
      </c>
      <c r="M51" s="22">
        <v>22</v>
      </c>
      <c r="N51" s="20">
        <v>10780</v>
      </c>
      <c r="O51" s="20">
        <f t="shared" si="2"/>
        <v>10506.188</v>
      </c>
    </row>
    <row r="52" spans="1:18" ht="23.25">
      <c r="A52" s="17">
        <v>25</v>
      </c>
      <c r="B52" s="22">
        <v>6</v>
      </c>
      <c r="C52" s="25">
        <v>6.15</v>
      </c>
      <c r="D52" s="20">
        <v>10780</v>
      </c>
      <c r="E52" s="20">
        <f t="shared" si="0"/>
        <v>10506.188</v>
      </c>
      <c r="F52" s="21">
        <v>57</v>
      </c>
      <c r="G52" s="22">
        <v>14</v>
      </c>
      <c r="H52" s="24">
        <v>14.15</v>
      </c>
      <c r="I52" s="20">
        <v>10780</v>
      </c>
      <c r="J52" s="20">
        <f t="shared" si="1"/>
        <v>10506.188</v>
      </c>
      <c r="K52" s="21">
        <v>89</v>
      </c>
      <c r="L52" s="24">
        <v>22</v>
      </c>
      <c r="M52" s="22">
        <v>22.15</v>
      </c>
      <c r="N52" s="20">
        <v>10780</v>
      </c>
      <c r="O52" s="20">
        <f t="shared" si="2"/>
        <v>10506.188</v>
      </c>
    </row>
    <row r="53" spans="1:18" ht="23.25">
      <c r="A53" s="17">
        <v>26</v>
      </c>
      <c r="B53" s="19">
        <v>6.15</v>
      </c>
      <c r="C53" s="24">
        <v>6.3</v>
      </c>
      <c r="D53" s="20">
        <v>10780</v>
      </c>
      <c r="E53" s="20">
        <f t="shared" si="0"/>
        <v>10506.188</v>
      </c>
      <c r="F53" s="21">
        <v>58</v>
      </c>
      <c r="G53" s="22">
        <v>14.15</v>
      </c>
      <c r="H53" s="24">
        <v>14.3</v>
      </c>
      <c r="I53" s="20">
        <v>10780</v>
      </c>
      <c r="J53" s="20">
        <f t="shared" si="1"/>
        <v>10506.188</v>
      </c>
      <c r="K53" s="21">
        <v>90</v>
      </c>
      <c r="L53" s="24">
        <v>22.15</v>
      </c>
      <c r="M53" s="22">
        <v>22.3</v>
      </c>
      <c r="N53" s="20">
        <v>10780</v>
      </c>
      <c r="O53" s="20">
        <f t="shared" si="2"/>
        <v>10506.188</v>
      </c>
    </row>
    <row r="54" spans="1:18" ht="23.25">
      <c r="A54" s="17">
        <v>27</v>
      </c>
      <c r="B54" s="22">
        <v>6.3</v>
      </c>
      <c r="C54" s="25">
        <v>6.45</v>
      </c>
      <c r="D54" s="20">
        <v>10780</v>
      </c>
      <c r="E54" s="20">
        <f t="shared" si="0"/>
        <v>10506.188</v>
      </c>
      <c r="F54" s="21">
        <v>59</v>
      </c>
      <c r="G54" s="22">
        <v>14.3</v>
      </c>
      <c r="H54" s="24">
        <v>14.45</v>
      </c>
      <c r="I54" s="20">
        <v>10780</v>
      </c>
      <c r="J54" s="20">
        <f t="shared" si="1"/>
        <v>10506.188</v>
      </c>
      <c r="K54" s="21">
        <v>91</v>
      </c>
      <c r="L54" s="24">
        <v>22.3</v>
      </c>
      <c r="M54" s="22">
        <v>22.45</v>
      </c>
      <c r="N54" s="20">
        <v>10780</v>
      </c>
      <c r="O54" s="20">
        <f t="shared" si="2"/>
        <v>10506.188</v>
      </c>
    </row>
    <row r="55" spans="1:18" ht="23.25">
      <c r="A55" s="17">
        <v>28</v>
      </c>
      <c r="B55" s="19">
        <v>6.45</v>
      </c>
      <c r="C55" s="24">
        <v>7</v>
      </c>
      <c r="D55" s="20">
        <v>10780</v>
      </c>
      <c r="E55" s="20">
        <f t="shared" si="0"/>
        <v>10506.188</v>
      </c>
      <c r="F55" s="21">
        <v>60</v>
      </c>
      <c r="G55" s="22">
        <v>14.45</v>
      </c>
      <c r="H55" s="22">
        <v>15</v>
      </c>
      <c r="I55" s="20">
        <v>10780</v>
      </c>
      <c r="J55" s="20">
        <f t="shared" si="1"/>
        <v>10506.188</v>
      </c>
      <c r="K55" s="21">
        <v>92</v>
      </c>
      <c r="L55" s="24">
        <v>22.45</v>
      </c>
      <c r="M55" s="22">
        <v>23</v>
      </c>
      <c r="N55" s="20">
        <v>10780</v>
      </c>
      <c r="O55" s="20">
        <f t="shared" si="2"/>
        <v>10506.188</v>
      </c>
    </row>
    <row r="56" spans="1:18" ht="23.25">
      <c r="A56" s="17">
        <v>29</v>
      </c>
      <c r="B56" s="22">
        <v>7</v>
      </c>
      <c r="C56" s="25">
        <v>7.15</v>
      </c>
      <c r="D56" s="20">
        <v>10780</v>
      </c>
      <c r="E56" s="20">
        <f t="shared" si="0"/>
        <v>10506.188</v>
      </c>
      <c r="F56" s="21">
        <v>61</v>
      </c>
      <c r="G56" s="22">
        <v>15</v>
      </c>
      <c r="H56" s="22">
        <v>15.15</v>
      </c>
      <c r="I56" s="20">
        <v>10780</v>
      </c>
      <c r="J56" s="20">
        <f t="shared" si="1"/>
        <v>10506.188</v>
      </c>
      <c r="K56" s="21">
        <v>93</v>
      </c>
      <c r="L56" s="24">
        <v>23</v>
      </c>
      <c r="M56" s="22">
        <v>23.15</v>
      </c>
      <c r="N56" s="20">
        <v>10780</v>
      </c>
      <c r="O56" s="20">
        <f t="shared" si="2"/>
        <v>10506.188</v>
      </c>
    </row>
    <row r="57" spans="1:18" ht="23.25">
      <c r="A57" s="17">
        <v>30</v>
      </c>
      <c r="B57" s="19">
        <v>7.15</v>
      </c>
      <c r="C57" s="24">
        <v>7.3</v>
      </c>
      <c r="D57" s="20">
        <v>10780</v>
      </c>
      <c r="E57" s="20">
        <f t="shared" si="0"/>
        <v>10506.188</v>
      </c>
      <c r="F57" s="21">
        <v>62</v>
      </c>
      <c r="G57" s="22">
        <v>15.15</v>
      </c>
      <c r="H57" s="22">
        <v>15.3</v>
      </c>
      <c r="I57" s="20">
        <v>10780</v>
      </c>
      <c r="J57" s="20">
        <f t="shared" si="1"/>
        <v>10506.188</v>
      </c>
      <c r="K57" s="21">
        <v>94</v>
      </c>
      <c r="L57" s="22">
        <v>23.15</v>
      </c>
      <c r="M57" s="22">
        <v>23.3</v>
      </c>
      <c r="N57" s="20">
        <v>10780</v>
      </c>
      <c r="O57" s="20">
        <f t="shared" si="2"/>
        <v>10506.188</v>
      </c>
    </row>
    <row r="58" spans="1:18" ht="23.25">
      <c r="A58" s="17">
        <v>31</v>
      </c>
      <c r="B58" s="22">
        <v>7.3</v>
      </c>
      <c r="C58" s="25">
        <v>7.45</v>
      </c>
      <c r="D58" s="20">
        <v>10780</v>
      </c>
      <c r="E58" s="20">
        <f t="shared" si="0"/>
        <v>10506.188</v>
      </c>
      <c r="F58" s="21">
        <v>63</v>
      </c>
      <c r="G58" s="22">
        <v>15.3</v>
      </c>
      <c r="H58" s="22">
        <v>15.45</v>
      </c>
      <c r="I58" s="20">
        <v>10780</v>
      </c>
      <c r="J58" s="20">
        <f t="shared" si="1"/>
        <v>10506.188</v>
      </c>
      <c r="K58" s="21">
        <v>95</v>
      </c>
      <c r="L58" s="22">
        <v>23.3</v>
      </c>
      <c r="M58" s="22">
        <v>23.45</v>
      </c>
      <c r="N58" s="20">
        <v>10780</v>
      </c>
      <c r="O58" s="20">
        <f t="shared" si="2"/>
        <v>10506.188</v>
      </c>
    </row>
    <row r="59" spans="1:18" ht="23.25">
      <c r="A59" s="17">
        <v>32</v>
      </c>
      <c r="B59" s="19">
        <v>7.45</v>
      </c>
      <c r="C59" s="24">
        <v>8</v>
      </c>
      <c r="D59" s="20">
        <v>10780</v>
      </c>
      <c r="E59" s="20">
        <f t="shared" si="0"/>
        <v>10506.188</v>
      </c>
      <c r="F59" s="21">
        <v>64</v>
      </c>
      <c r="G59" s="22">
        <v>15.45</v>
      </c>
      <c r="H59" s="22">
        <v>16</v>
      </c>
      <c r="I59" s="20">
        <v>10780</v>
      </c>
      <c r="J59" s="20">
        <f t="shared" si="1"/>
        <v>10506.188</v>
      </c>
      <c r="K59" s="26">
        <v>96</v>
      </c>
      <c r="L59" s="22">
        <v>23.45</v>
      </c>
      <c r="M59" s="27">
        <v>24</v>
      </c>
      <c r="N59" s="20">
        <v>10780</v>
      </c>
      <c r="O59" s="20">
        <f t="shared" si="2"/>
        <v>10506.188</v>
      </c>
    </row>
    <row r="60" spans="1:18" ht="23.25">
      <c r="A60" s="28"/>
      <c r="B60" s="29"/>
      <c r="C60" s="30"/>
      <c r="D60" s="31">
        <f>SUM(D28:D59)</f>
        <v>344960</v>
      </c>
      <c r="E60" s="32">
        <f>SUM(E28:E59)</f>
        <v>336198.01600000012</v>
      </c>
      <c r="F60" s="33"/>
      <c r="G60" s="34"/>
      <c r="H60" s="34"/>
      <c r="I60" s="32">
        <f>SUM(I28:I59)</f>
        <v>344960</v>
      </c>
      <c r="J60" s="31">
        <f>SUM(J28:J59)</f>
        <v>336198.01600000012</v>
      </c>
      <c r="K60" s="33"/>
      <c r="L60" s="34"/>
      <c r="M60" s="34"/>
      <c r="N60" s="31">
        <f>SUM(N28:N59)</f>
        <v>344960</v>
      </c>
      <c r="O60" s="32">
        <f>SUM(O28:O59)</f>
        <v>336198.01600000012</v>
      </c>
      <c r="P60" s="12"/>
      <c r="Q60" s="35"/>
      <c r="R60" s="12"/>
    </row>
    <row r="64" spans="1:18" ht="12.75" customHeight="1">
      <c r="A64" s="49" t="s">
        <v>42</v>
      </c>
      <c r="B64" s="49">
        <f>SUM(D60,I60,N60)/(4000*1000)</f>
        <v>0.25872000000000001</v>
      </c>
      <c r="C64" s="49">
        <f>ROUNDDOWN(SUM(E60,J60,O60)/(4000*1000),4)</f>
        <v>0.25209999999999999</v>
      </c>
    </row>
    <row r="75" spans="1:17" ht="23.25">
      <c r="A75" s="2" t="s">
        <v>30</v>
      </c>
      <c r="D75" s="31"/>
      <c r="E75" s="36"/>
      <c r="J75" s="36"/>
      <c r="O75" s="36"/>
      <c r="Q75" s="36"/>
    </row>
    <row r="76" spans="1:17" ht="12.75" customHeight="1">
      <c r="D76" s="31"/>
      <c r="J76" s="36"/>
      <c r="Q76" s="36"/>
    </row>
    <row r="77" spans="1:17" ht="21">
      <c r="A77" s="37" t="s">
        <v>31</v>
      </c>
      <c r="B77" s="37"/>
      <c r="C77" s="37"/>
      <c r="D77" s="37"/>
      <c r="E77" s="37"/>
      <c r="F77" s="37"/>
      <c r="G77" s="37"/>
      <c r="H77" s="37"/>
      <c r="I77" s="37"/>
      <c r="J77" s="37"/>
      <c r="K77" s="37"/>
      <c r="Q77" s="36"/>
    </row>
    <row r="78" spans="1:17" ht="12.75" customHeight="1">
      <c r="A78" s="38" t="s">
        <v>32</v>
      </c>
      <c r="B78" s="38"/>
      <c r="C78" s="38"/>
      <c r="D78" s="31"/>
      <c r="E78" s="39"/>
      <c r="H78" s="36"/>
      <c r="J78" s="36"/>
    </row>
    <row r="79" spans="1:17" ht="12.75" customHeight="1">
      <c r="D79" s="31"/>
      <c r="E79" s="36"/>
      <c r="H79" s="36"/>
      <c r="J79" s="36"/>
    </row>
    <row r="80" spans="1:17" ht="23.25">
      <c r="D80" s="31"/>
      <c r="E80" s="36"/>
      <c r="H80" s="36"/>
      <c r="M80" s="7" t="s">
        <v>33</v>
      </c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31"/>
      <c r="E94" s="36"/>
      <c r="H94" s="36"/>
    </row>
    <row r="95" spans="4:8" ht="12.75" customHeight="1">
      <c r="D95" s="31"/>
      <c r="E95" s="36"/>
      <c r="H95" s="36"/>
    </row>
    <row r="96" spans="4:8" ht="12.75" customHeight="1">
      <c r="D96" s="31"/>
      <c r="E96" s="36"/>
      <c r="H96" s="36"/>
    </row>
    <row r="97" spans="4:8" ht="12.75" customHeight="1">
      <c r="D97" s="31"/>
      <c r="E97" s="36"/>
      <c r="H97" s="36"/>
    </row>
    <row r="98" spans="4:8" ht="12.75" customHeight="1">
      <c r="D98" s="31"/>
      <c r="E98" s="36"/>
      <c r="H98" s="36"/>
    </row>
    <row r="99" spans="4:8" ht="12.75" customHeight="1">
      <c r="D99" s="31"/>
      <c r="E99" s="36"/>
      <c r="H99" s="36"/>
    </row>
    <row r="100" spans="4:8" ht="12.75" customHeight="1">
      <c r="D100" s="31"/>
      <c r="E100" s="36"/>
      <c r="H100" s="36"/>
    </row>
    <row r="101" spans="4:8" ht="12.75" customHeight="1">
      <c r="D101" s="31"/>
      <c r="E101" s="36"/>
      <c r="H101" s="36"/>
    </row>
    <row r="102" spans="4:8" ht="12.75" customHeight="1">
      <c r="D102" s="31"/>
      <c r="E102" s="36"/>
      <c r="H102" s="36"/>
    </row>
    <row r="103" spans="4:8" ht="12.75" customHeight="1">
      <c r="D103" s="40"/>
      <c r="E103" s="36"/>
      <c r="H103" s="36"/>
    </row>
    <row r="104" spans="4:8" ht="12.75" customHeight="1">
      <c r="E104" s="36"/>
      <c r="H104" s="36"/>
    </row>
    <row r="105" spans="4:8" ht="12.75" customHeight="1">
      <c r="E105" s="36"/>
      <c r="H105" s="36"/>
    </row>
    <row r="106" spans="4:8" ht="12.75" customHeight="1">
      <c r="E106" s="36"/>
      <c r="H106" s="36"/>
    </row>
    <row r="107" spans="4:8" ht="12.75" customHeight="1">
      <c r="D107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" workbookViewId="0">
      <selection activeCell="E69" sqref="E69"/>
    </sheetView>
  </sheetViews>
  <sheetFormatPr defaultColWidth="9.140625" defaultRowHeight="12.75"/>
  <cols>
    <col min="1" max="3" width="9.140625" style="72"/>
    <col min="4" max="5" width="16.140625" style="72" customWidth="1"/>
    <col min="6" max="8" width="9.140625" style="72"/>
    <col min="9" max="10" width="15.42578125" style="72" customWidth="1"/>
    <col min="11" max="13" width="9.140625" style="72"/>
    <col min="14" max="15" width="15.140625" style="72" customWidth="1"/>
    <col min="16" max="16384" width="9.140625" style="72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159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160</v>
      </c>
      <c r="N12" s="2" t="s">
        <v>161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40.5">
      <c r="A17" s="12" t="s">
        <v>13</v>
      </c>
      <c r="N17" s="10" t="s">
        <v>14</v>
      </c>
      <c r="O17" s="11" t="s">
        <v>162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29"/>
      <c r="B25" s="14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ht="101.2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10500</v>
      </c>
      <c r="E28" s="20">
        <f t="shared" ref="E28:E59" si="0">D28*(100-2.38)/100</f>
        <v>10250.1</v>
      </c>
      <c r="F28" s="21">
        <v>33</v>
      </c>
      <c r="G28" s="22">
        <v>8</v>
      </c>
      <c r="H28" s="22">
        <v>8.15</v>
      </c>
      <c r="I28" s="20">
        <v>10500</v>
      </c>
      <c r="J28" s="20">
        <f t="shared" ref="J28:J59" si="1">I28*(100-2.38)/100</f>
        <v>10250.1</v>
      </c>
      <c r="K28" s="21">
        <v>65</v>
      </c>
      <c r="L28" s="22">
        <v>16</v>
      </c>
      <c r="M28" s="22">
        <v>16.149999999999999</v>
      </c>
      <c r="N28" s="20">
        <v>10500</v>
      </c>
      <c r="O28" s="20">
        <f t="shared" ref="O28:O59" si="2">N28*(100-2.38)/100</f>
        <v>10250.1</v>
      </c>
    </row>
    <row r="29" spans="1:15" ht="23.25">
      <c r="A29" s="17">
        <v>2</v>
      </c>
      <c r="B29" s="17">
        <v>0.15</v>
      </c>
      <c r="C29" s="23">
        <v>0.3</v>
      </c>
      <c r="D29" s="20">
        <v>10500</v>
      </c>
      <c r="E29" s="20">
        <f t="shared" si="0"/>
        <v>10250.1</v>
      </c>
      <c r="F29" s="21">
        <v>34</v>
      </c>
      <c r="G29" s="22">
        <v>8.15</v>
      </c>
      <c r="H29" s="22">
        <v>8.3000000000000007</v>
      </c>
      <c r="I29" s="20">
        <v>10500</v>
      </c>
      <c r="J29" s="20">
        <f t="shared" si="1"/>
        <v>10250.1</v>
      </c>
      <c r="K29" s="21">
        <v>66</v>
      </c>
      <c r="L29" s="22">
        <v>16.149999999999999</v>
      </c>
      <c r="M29" s="22">
        <v>16.3</v>
      </c>
      <c r="N29" s="20">
        <v>10500</v>
      </c>
      <c r="O29" s="20">
        <f t="shared" si="2"/>
        <v>10250.1</v>
      </c>
    </row>
    <row r="30" spans="1:15" ht="23.25">
      <c r="A30" s="17">
        <v>3</v>
      </c>
      <c r="B30" s="23">
        <v>0.3</v>
      </c>
      <c r="C30" s="19">
        <v>0.45</v>
      </c>
      <c r="D30" s="20">
        <v>10500</v>
      </c>
      <c r="E30" s="20">
        <f t="shared" si="0"/>
        <v>10250.1</v>
      </c>
      <c r="F30" s="21">
        <v>35</v>
      </c>
      <c r="G30" s="22">
        <v>8.3000000000000007</v>
      </c>
      <c r="H30" s="22">
        <v>8.4499999999999993</v>
      </c>
      <c r="I30" s="20">
        <v>10500</v>
      </c>
      <c r="J30" s="20">
        <f t="shared" si="1"/>
        <v>10250.1</v>
      </c>
      <c r="K30" s="21">
        <v>67</v>
      </c>
      <c r="L30" s="22">
        <v>16.3</v>
      </c>
      <c r="M30" s="22">
        <v>16.45</v>
      </c>
      <c r="N30" s="20">
        <v>10500</v>
      </c>
      <c r="O30" s="20">
        <f t="shared" si="2"/>
        <v>10250.1</v>
      </c>
    </row>
    <row r="31" spans="1:15" ht="23.25">
      <c r="A31" s="17">
        <v>4</v>
      </c>
      <c r="B31" s="17">
        <v>0.45</v>
      </c>
      <c r="C31" s="22">
        <v>1</v>
      </c>
      <c r="D31" s="20">
        <v>10500</v>
      </c>
      <c r="E31" s="20">
        <f t="shared" si="0"/>
        <v>10250.1</v>
      </c>
      <c r="F31" s="21">
        <v>36</v>
      </c>
      <c r="G31" s="22">
        <v>8.4499999999999993</v>
      </c>
      <c r="H31" s="22">
        <v>9</v>
      </c>
      <c r="I31" s="20">
        <v>10500</v>
      </c>
      <c r="J31" s="20">
        <f t="shared" si="1"/>
        <v>10250.1</v>
      </c>
      <c r="K31" s="21">
        <v>68</v>
      </c>
      <c r="L31" s="22">
        <v>16.45</v>
      </c>
      <c r="M31" s="22">
        <v>17</v>
      </c>
      <c r="N31" s="20">
        <v>10500</v>
      </c>
      <c r="O31" s="20">
        <f t="shared" si="2"/>
        <v>10250.1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10500</v>
      </c>
      <c r="E32" s="20">
        <f t="shared" si="0"/>
        <v>10250.1</v>
      </c>
      <c r="F32" s="21">
        <v>37</v>
      </c>
      <c r="G32" s="22">
        <v>9</v>
      </c>
      <c r="H32" s="22">
        <v>9.15</v>
      </c>
      <c r="I32" s="20">
        <v>10500</v>
      </c>
      <c r="J32" s="20">
        <f t="shared" si="1"/>
        <v>10250.1</v>
      </c>
      <c r="K32" s="21">
        <v>69</v>
      </c>
      <c r="L32" s="22">
        <v>17</v>
      </c>
      <c r="M32" s="22">
        <v>17.149999999999999</v>
      </c>
      <c r="N32" s="20">
        <v>10500</v>
      </c>
      <c r="O32" s="20">
        <f t="shared" si="2"/>
        <v>10250.1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10500</v>
      </c>
      <c r="E33" s="20">
        <f t="shared" si="0"/>
        <v>10250.1</v>
      </c>
      <c r="F33" s="21">
        <v>38</v>
      </c>
      <c r="G33" s="22">
        <v>9.15</v>
      </c>
      <c r="H33" s="22">
        <v>9.3000000000000007</v>
      </c>
      <c r="I33" s="20">
        <v>10500</v>
      </c>
      <c r="J33" s="20">
        <f t="shared" si="1"/>
        <v>10250.1</v>
      </c>
      <c r="K33" s="21">
        <v>70</v>
      </c>
      <c r="L33" s="22">
        <v>17.149999999999999</v>
      </c>
      <c r="M33" s="22">
        <v>17.3</v>
      </c>
      <c r="N33" s="20">
        <v>10500</v>
      </c>
      <c r="O33" s="20">
        <f t="shared" si="2"/>
        <v>10250.1</v>
      </c>
    </row>
    <row r="34" spans="1:15" ht="23.25">
      <c r="A34" s="17">
        <v>7</v>
      </c>
      <c r="B34" s="23">
        <v>1.3</v>
      </c>
      <c r="C34" s="19">
        <v>1.45</v>
      </c>
      <c r="D34" s="20">
        <v>10500</v>
      </c>
      <c r="E34" s="20">
        <f t="shared" si="0"/>
        <v>10250.1</v>
      </c>
      <c r="F34" s="21">
        <v>39</v>
      </c>
      <c r="G34" s="22">
        <v>9.3000000000000007</v>
      </c>
      <c r="H34" s="22">
        <v>9.4499999999999993</v>
      </c>
      <c r="I34" s="20">
        <v>10500</v>
      </c>
      <c r="J34" s="20">
        <f t="shared" si="1"/>
        <v>10250.1</v>
      </c>
      <c r="K34" s="21">
        <v>71</v>
      </c>
      <c r="L34" s="22">
        <v>17.3</v>
      </c>
      <c r="M34" s="22">
        <v>17.45</v>
      </c>
      <c r="N34" s="20">
        <v>10500</v>
      </c>
      <c r="O34" s="20">
        <f t="shared" si="2"/>
        <v>10250.1</v>
      </c>
    </row>
    <row r="35" spans="1:15" ht="23.25">
      <c r="A35" s="17">
        <v>8</v>
      </c>
      <c r="B35" s="17">
        <v>1.45</v>
      </c>
      <c r="C35" s="22">
        <v>2</v>
      </c>
      <c r="D35" s="20">
        <v>10500</v>
      </c>
      <c r="E35" s="20">
        <f t="shared" si="0"/>
        <v>10250.1</v>
      </c>
      <c r="F35" s="21">
        <v>40</v>
      </c>
      <c r="G35" s="22">
        <v>9.4499999999999993</v>
      </c>
      <c r="H35" s="22">
        <v>10</v>
      </c>
      <c r="I35" s="20">
        <v>10500</v>
      </c>
      <c r="J35" s="20">
        <f t="shared" si="1"/>
        <v>10250.1</v>
      </c>
      <c r="K35" s="21">
        <v>72</v>
      </c>
      <c r="L35" s="24">
        <v>17.45</v>
      </c>
      <c r="M35" s="22">
        <v>18</v>
      </c>
      <c r="N35" s="20">
        <v>10500</v>
      </c>
      <c r="O35" s="20">
        <f t="shared" si="2"/>
        <v>10250.1</v>
      </c>
    </row>
    <row r="36" spans="1:15" ht="23.25">
      <c r="A36" s="17">
        <v>9</v>
      </c>
      <c r="B36" s="23">
        <v>2</v>
      </c>
      <c r="C36" s="19">
        <v>2.15</v>
      </c>
      <c r="D36" s="20">
        <v>10500</v>
      </c>
      <c r="E36" s="20">
        <f t="shared" si="0"/>
        <v>10250.1</v>
      </c>
      <c r="F36" s="21">
        <v>41</v>
      </c>
      <c r="G36" s="22">
        <v>10</v>
      </c>
      <c r="H36" s="24">
        <v>10.15</v>
      </c>
      <c r="I36" s="20">
        <v>10500</v>
      </c>
      <c r="J36" s="20">
        <f t="shared" si="1"/>
        <v>10250.1</v>
      </c>
      <c r="K36" s="21">
        <v>73</v>
      </c>
      <c r="L36" s="24">
        <v>18</v>
      </c>
      <c r="M36" s="22">
        <v>18.149999999999999</v>
      </c>
      <c r="N36" s="20">
        <v>10500</v>
      </c>
      <c r="O36" s="20">
        <f t="shared" si="2"/>
        <v>10250.1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10500</v>
      </c>
      <c r="E37" s="20">
        <f t="shared" si="0"/>
        <v>10250.1</v>
      </c>
      <c r="F37" s="21">
        <v>42</v>
      </c>
      <c r="G37" s="22">
        <v>10.15</v>
      </c>
      <c r="H37" s="24">
        <v>10.3</v>
      </c>
      <c r="I37" s="20">
        <v>10500</v>
      </c>
      <c r="J37" s="20">
        <f t="shared" si="1"/>
        <v>10250.1</v>
      </c>
      <c r="K37" s="21">
        <v>74</v>
      </c>
      <c r="L37" s="24">
        <v>18.149999999999999</v>
      </c>
      <c r="M37" s="22">
        <v>18.3</v>
      </c>
      <c r="N37" s="20">
        <v>10500</v>
      </c>
      <c r="O37" s="20">
        <f t="shared" si="2"/>
        <v>10250.1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10500</v>
      </c>
      <c r="E38" s="20">
        <f t="shared" si="0"/>
        <v>10250.1</v>
      </c>
      <c r="F38" s="21">
        <v>43</v>
      </c>
      <c r="G38" s="22">
        <v>10.3</v>
      </c>
      <c r="H38" s="24">
        <v>10.45</v>
      </c>
      <c r="I38" s="20">
        <v>10500</v>
      </c>
      <c r="J38" s="20">
        <f t="shared" si="1"/>
        <v>10250.1</v>
      </c>
      <c r="K38" s="21">
        <v>75</v>
      </c>
      <c r="L38" s="24">
        <v>18.3</v>
      </c>
      <c r="M38" s="22">
        <v>18.45</v>
      </c>
      <c r="N38" s="20">
        <v>10500</v>
      </c>
      <c r="O38" s="20">
        <f t="shared" si="2"/>
        <v>10250.1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10500</v>
      </c>
      <c r="E39" s="20">
        <f t="shared" si="0"/>
        <v>10250.1</v>
      </c>
      <c r="F39" s="21">
        <v>44</v>
      </c>
      <c r="G39" s="22">
        <v>10.45</v>
      </c>
      <c r="H39" s="24">
        <v>11</v>
      </c>
      <c r="I39" s="20">
        <v>10500</v>
      </c>
      <c r="J39" s="20">
        <f t="shared" si="1"/>
        <v>10250.1</v>
      </c>
      <c r="K39" s="21">
        <v>76</v>
      </c>
      <c r="L39" s="24">
        <v>18.45</v>
      </c>
      <c r="M39" s="22">
        <v>19</v>
      </c>
      <c r="N39" s="20">
        <v>10500</v>
      </c>
      <c r="O39" s="20">
        <f t="shared" si="2"/>
        <v>10250.1</v>
      </c>
    </row>
    <row r="40" spans="1:15" ht="23.25">
      <c r="A40" s="17">
        <v>13</v>
      </c>
      <c r="B40" s="23">
        <v>3</v>
      </c>
      <c r="C40" s="25">
        <v>3.15</v>
      </c>
      <c r="D40" s="20">
        <v>10500</v>
      </c>
      <c r="E40" s="20">
        <f t="shared" si="0"/>
        <v>10250.1</v>
      </c>
      <c r="F40" s="21">
        <v>45</v>
      </c>
      <c r="G40" s="22">
        <v>11</v>
      </c>
      <c r="H40" s="24">
        <v>11.15</v>
      </c>
      <c r="I40" s="20">
        <v>10500</v>
      </c>
      <c r="J40" s="20">
        <f t="shared" si="1"/>
        <v>10250.1</v>
      </c>
      <c r="K40" s="21">
        <v>77</v>
      </c>
      <c r="L40" s="24">
        <v>19</v>
      </c>
      <c r="M40" s="22">
        <v>19.149999999999999</v>
      </c>
      <c r="N40" s="20">
        <v>10500</v>
      </c>
      <c r="O40" s="20">
        <f t="shared" si="2"/>
        <v>10250.1</v>
      </c>
    </row>
    <row r="41" spans="1:15" ht="23.25">
      <c r="A41" s="17">
        <v>14</v>
      </c>
      <c r="B41" s="17">
        <v>3.15</v>
      </c>
      <c r="C41" s="24">
        <v>3.3</v>
      </c>
      <c r="D41" s="20">
        <v>10500</v>
      </c>
      <c r="E41" s="20">
        <f t="shared" si="0"/>
        <v>10250.1</v>
      </c>
      <c r="F41" s="21">
        <v>46</v>
      </c>
      <c r="G41" s="22">
        <v>11.15</v>
      </c>
      <c r="H41" s="24">
        <v>11.3</v>
      </c>
      <c r="I41" s="20">
        <v>10500</v>
      </c>
      <c r="J41" s="20">
        <f t="shared" si="1"/>
        <v>10250.1</v>
      </c>
      <c r="K41" s="21">
        <v>78</v>
      </c>
      <c r="L41" s="24">
        <v>19.149999999999999</v>
      </c>
      <c r="M41" s="22">
        <v>19.3</v>
      </c>
      <c r="N41" s="20">
        <v>10500</v>
      </c>
      <c r="O41" s="20">
        <f t="shared" si="2"/>
        <v>10250.1</v>
      </c>
    </row>
    <row r="42" spans="1:15" ht="23.25">
      <c r="A42" s="17">
        <v>15</v>
      </c>
      <c r="B42" s="23">
        <v>3.3</v>
      </c>
      <c r="C42" s="25">
        <v>3.45</v>
      </c>
      <c r="D42" s="20">
        <v>10500</v>
      </c>
      <c r="E42" s="20">
        <f t="shared" si="0"/>
        <v>10250.1</v>
      </c>
      <c r="F42" s="21">
        <v>47</v>
      </c>
      <c r="G42" s="22">
        <v>11.3</v>
      </c>
      <c r="H42" s="24">
        <v>11.45</v>
      </c>
      <c r="I42" s="20">
        <v>10500</v>
      </c>
      <c r="J42" s="20">
        <f t="shared" si="1"/>
        <v>10250.1</v>
      </c>
      <c r="K42" s="21">
        <v>79</v>
      </c>
      <c r="L42" s="24">
        <v>19.3</v>
      </c>
      <c r="M42" s="22">
        <v>19.45</v>
      </c>
      <c r="N42" s="20">
        <v>10500</v>
      </c>
      <c r="O42" s="20">
        <f t="shared" si="2"/>
        <v>10250.1</v>
      </c>
    </row>
    <row r="43" spans="1:15" ht="23.25">
      <c r="A43" s="17">
        <v>16</v>
      </c>
      <c r="B43" s="17">
        <v>3.45</v>
      </c>
      <c r="C43" s="24">
        <v>4</v>
      </c>
      <c r="D43" s="20">
        <v>10500</v>
      </c>
      <c r="E43" s="20">
        <f t="shared" si="0"/>
        <v>10250.1</v>
      </c>
      <c r="F43" s="21">
        <v>48</v>
      </c>
      <c r="G43" s="22">
        <v>11.45</v>
      </c>
      <c r="H43" s="24">
        <v>12</v>
      </c>
      <c r="I43" s="20">
        <v>10500</v>
      </c>
      <c r="J43" s="20">
        <f t="shared" si="1"/>
        <v>10250.1</v>
      </c>
      <c r="K43" s="21">
        <v>80</v>
      </c>
      <c r="L43" s="24">
        <v>19.45</v>
      </c>
      <c r="M43" s="22">
        <v>20</v>
      </c>
      <c r="N43" s="20">
        <v>10500</v>
      </c>
      <c r="O43" s="20">
        <f t="shared" si="2"/>
        <v>10250.1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10500</v>
      </c>
      <c r="E44" s="20">
        <f t="shared" si="0"/>
        <v>10250.1</v>
      </c>
      <c r="F44" s="21">
        <v>49</v>
      </c>
      <c r="G44" s="22">
        <v>12</v>
      </c>
      <c r="H44" s="24">
        <v>12.15</v>
      </c>
      <c r="I44" s="20">
        <v>10500</v>
      </c>
      <c r="J44" s="20">
        <f t="shared" si="1"/>
        <v>10250.1</v>
      </c>
      <c r="K44" s="21">
        <v>81</v>
      </c>
      <c r="L44" s="24">
        <v>20</v>
      </c>
      <c r="M44" s="22">
        <v>20.149999999999999</v>
      </c>
      <c r="N44" s="20">
        <v>10500</v>
      </c>
      <c r="O44" s="20">
        <f t="shared" si="2"/>
        <v>10250.1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10500</v>
      </c>
      <c r="E45" s="20">
        <f t="shared" si="0"/>
        <v>10250.1</v>
      </c>
      <c r="F45" s="21">
        <v>50</v>
      </c>
      <c r="G45" s="22">
        <v>12.15</v>
      </c>
      <c r="H45" s="24">
        <v>12.3</v>
      </c>
      <c r="I45" s="20">
        <v>10500</v>
      </c>
      <c r="J45" s="20">
        <f t="shared" si="1"/>
        <v>10250.1</v>
      </c>
      <c r="K45" s="21">
        <v>82</v>
      </c>
      <c r="L45" s="24">
        <v>20.149999999999999</v>
      </c>
      <c r="M45" s="22">
        <v>20.3</v>
      </c>
      <c r="N45" s="20">
        <v>10500</v>
      </c>
      <c r="O45" s="20">
        <f t="shared" si="2"/>
        <v>10250.1</v>
      </c>
    </row>
    <row r="46" spans="1:15" ht="23.25">
      <c r="A46" s="17">
        <v>19</v>
      </c>
      <c r="B46" s="23">
        <v>4.3</v>
      </c>
      <c r="C46" s="25">
        <v>4.45</v>
      </c>
      <c r="D46" s="20">
        <v>10500</v>
      </c>
      <c r="E46" s="20">
        <f t="shared" si="0"/>
        <v>10250.1</v>
      </c>
      <c r="F46" s="21">
        <v>51</v>
      </c>
      <c r="G46" s="22">
        <v>12.3</v>
      </c>
      <c r="H46" s="24">
        <v>12.45</v>
      </c>
      <c r="I46" s="20">
        <v>10500</v>
      </c>
      <c r="J46" s="20">
        <f t="shared" si="1"/>
        <v>10250.1</v>
      </c>
      <c r="K46" s="21">
        <v>83</v>
      </c>
      <c r="L46" s="24">
        <v>20.3</v>
      </c>
      <c r="M46" s="22">
        <v>20.45</v>
      </c>
      <c r="N46" s="20">
        <v>10500</v>
      </c>
      <c r="O46" s="20">
        <f t="shared" si="2"/>
        <v>10250.1</v>
      </c>
    </row>
    <row r="47" spans="1:15" ht="23.25">
      <c r="A47" s="17">
        <v>20</v>
      </c>
      <c r="B47" s="17">
        <v>4.45</v>
      </c>
      <c r="C47" s="24">
        <v>5</v>
      </c>
      <c r="D47" s="20">
        <v>10500</v>
      </c>
      <c r="E47" s="20">
        <f t="shared" si="0"/>
        <v>10250.1</v>
      </c>
      <c r="F47" s="21">
        <v>52</v>
      </c>
      <c r="G47" s="22">
        <v>12.45</v>
      </c>
      <c r="H47" s="24">
        <v>13</v>
      </c>
      <c r="I47" s="20">
        <v>10500</v>
      </c>
      <c r="J47" s="20">
        <f t="shared" si="1"/>
        <v>10250.1</v>
      </c>
      <c r="K47" s="21">
        <v>84</v>
      </c>
      <c r="L47" s="24">
        <v>20.45</v>
      </c>
      <c r="M47" s="22">
        <v>21</v>
      </c>
      <c r="N47" s="20">
        <v>10500</v>
      </c>
      <c r="O47" s="20">
        <f t="shared" si="2"/>
        <v>10250.1</v>
      </c>
    </row>
    <row r="48" spans="1:15" ht="23.25">
      <c r="A48" s="17">
        <v>21</v>
      </c>
      <c r="B48" s="22">
        <v>5</v>
      </c>
      <c r="C48" s="25">
        <v>5.15</v>
      </c>
      <c r="D48" s="20">
        <v>10500</v>
      </c>
      <c r="E48" s="20">
        <f t="shared" si="0"/>
        <v>10250.1</v>
      </c>
      <c r="F48" s="21">
        <v>53</v>
      </c>
      <c r="G48" s="22">
        <v>13</v>
      </c>
      <c r="H48" s="24">
        <v>13.15</v>
      </c>
      <c r="I48" s="20">
        <v>10500</v>
      </c>
      <c r="J48" s="20">
        <f t="shared" si="1"/>
        <v>10250.1</v>
      </c>
      <c r="K48" s="21">
        <v>85</v>
      </c>
      <c r="L48" s="24">
        <v>21</v>
      </c>
      <c r="M48" s="22">
        <v>21.15</v>
      </c>
      <c r="N48" s="20">
        <v>10500</v>
      </c>
      <c r="O48" s="20">
        <f t="shared" si="2"/>
        <v>10250.1</v>
      </c>
    </row>
    <row r="49" spans="1:18" ht="23.25">
      <c r="A49" s="17">
        <v>22</v>
      </c>
      <c r="B49" s="19">
        <v>5.15</v>
      </c>
      <c r="C49" s="24">
        <v>5.3</v>
      </c>
      <c r="D49" s="20">
        <v>10500</v>
      </c>
      <c r="E49" s="20">
        <f t="shared" si="0"/>
        <v>10250.1</v>
      </c>
      <c r="F49" s="21">
        <v>54</v>
      </c>
      <c r="G49" s="22">
        <v>13.15</v>
      </c>
      <c r="H49" s="24">
        <v>13.3</v>
      </c>
      <c r="I49" s="20">
        <v>10500</v>
      </c>
      <c r="J49" s="20">
        <f t="shared" si="1"/>
        <v>10250.1</v>
      </c>
      <c r="K49" s="21">
        <v>86</v>
      </c>
      <c r="L49" s="24">
        <v>21.15</v>
      </c>
      <c r="M49" s="22">
        <v>21.3</v>
      </c>
      <c r="N49" s="20">
        <v>10500</v>
      </c>
      <c r="O49" s="20">
        <f t="shared" si="2"/>
        <v>10250.1</v>
      </c>
    </row>
    <row r="50" spans="1:18" ht="23.25">
      <c r="A50" s="17">
        <v>23</v>
      </c>
      <c r="B50" s="22">
        <v>5.3</v>
      </c>
      <c r="C50" s="25">
        <v>5.45</v>
      </c>
      <c r="D50" s="20">
        <v>10500</v>
      </c>
      <c r="E50" s="20">
        <f t="shared" si="0"/>
        <v>10250.1</v>
      </c>
      <c r="F50" s="21">
        <v>55</v>
      </c>
      <c r="G50" s="22">
        <v>13.3</v>
      </c>
      <c r="H50" s="24">
        <v>13.45</v>
      </c>
      <c r="I50" s="20">
        <v>10500</v>
      </c>
      <c r="J50" s="20">
        <f t="shared" si="1"/>
        <v>10250.1</v>
      </c>
      <c r="K50" s="21">
        <v>87</v>
      </c>
      <c r="L50" s="24">
        <v>21.3</v>
      </c>
      <c r="M50" s="22">
        <v>21.45</v>
      </c>
      <c r="N50" s="20">
        <v>10500</v>
      </c>
      <c r="O50" s="20">
        <f t="shared" si="2"/>
        <v>10250.1</v>
      </c>
    </row>
    <row r="51" spans="1:18" ht="23.25">
      <c r="A51" s="17">
        <v>24</v>
      </c>
      <c r="B51" s="19">
        <v>5.45</v>
      </c>
      <c r="C51" s="24">
        <v>6</v>
      </c>
      <c r="D51" s="20">
        <v>10500</v>
      </c>
      <c r="E51" s="20">
        <f t="shared" si="0"/>
        <v>10250.1</v>
      </c>
      <c r="F51" s="21">
        <v>56</v>
      </c>
      <c r="G51" s="22">
        <v>13.45</v>
      </c>
      <c r="H51" s="24">
        <v>14</v>
      </c>
      <c r="I51" s="20">
        <v>10500</v>
      </c>
      <c r="J51" s="20">
        <f t="shared" si="1"/>
        <v>10250.1</v>
      </c>
      <c r="K51" s="21">
        <v>88</v>
      </c>
      <c r="L51" s="24">
        <v>21.45</v>
      </c>
      <c r="M51" s="22">
        <v>22</v>
      </c>
      <c r="N51" s="20">
        <v>10500</v>
      </c>
      <c r="O51" s="20">
        <f t="shared" si="2"/>
        <v>10250.1</v>
      </c>
    </row>
    <row r="52" spans="1:18" ht="23.25">
      <c r="A52" s="17">
        <v>25</v>
      </c>
      <c r="B52" s="22">
        <v>6</v>
      </c>
      <c r="C52" s="25">
        <v>6.15</v>
      </c>
      <c r="D52" s="20">
        <v>10500</v>
      </c>
      <c r="E52" s="20">
        <f t="shared" si="0"/>
        <v>10250.1</v>
      </c>
      <c r="F52" s="21">
        <v>57</v>
      </c>
      <c r="G52" s="22">
        <v>14</v>
      </c>
      <c r="H52" s="24">
        <v>14.15</v>
      </c>
      <c r="I52" s="20">
        <v>10500</v>
      </c>
      <c r="J52" s="20">
        <f t="shared" si="1"/>
        <v>10250.1</v>
      </c>
      <c r="K52" s="21">
        <v>89</v>
      </c>
      <c r="L52" s="24">
        <v>22</v>
      </c>
      <c r="M52" s="22">
        <v>22.15</v>
      </c>
      <c r="N52" s="20">
        <v>10500</v>
      </c>
      <c r="O52" s="20">
        <f t="shared" si="2"/>
        <v>10250.1</v>
      </c>
    </row>
    <row r="53" spans="1:18" ht="23.25">
      <c r="A53" s="17">
        <v>26</v>
      </c>
      <c r="B53" s="19">
        <v>6.15</v>
      </c>
      <c r="C53" s="24">
        <v>6.3</v>
      </c>
      <c r="D53" s="20">
        <v>10500</v>
      </c>
      <c r="E53" s="20">
        <f t="shared" si="0"/>
        <v>10250.1</v>
      </c>
      <c r="F53" s="21">
        <v>58</v>
      </c>
      <c r="G53" s="22">
        <v>14.15</v>
      </c>
      <c r="H53" s="24">
        <v>14.3</v>
      </c>
      <c r="I53" s="20">
        <v>10500</v>
      </c>
      <c r="J53" s="20">
        <f t="shared" si="1"/>
        <v>10250.1</v>
      </c>
      <c r="K53" s="21">
        <v>90</v>
      </c>
      <c r="L53" s="24">
        <v>22.15</v>
      </c>
      <c r="M53" s="22">
        <v>22.3</v>
      </c>
      <c r="N53" s="20">
        <v>10500</v>
      </c>
      <c r="O53" s="20">
        <f t="shared" si="2"/>
        <v>10250.1</v>
      </c>
    </row>
    <row r="54" spans="1:18" ht="23.25">
      <c r="A54" s="17">
        <v>27</v>
      </c>
      <c r="B54" s="22">
        <v>6.3</v>
      </c>
      <c r="C54" s="25">
        <v>6.45</v>
      </c>
      <c r="D54" s="20">
        <v>10500</v>
      </c>
      <c r="E54" s="20">
        <f t="shared" si="0"/>
        <v>10250.1</v>
      </c>
      <c r="F54" s="21">
        <v>59</v>
      </c>
      <c r="G54" s="22">
        <v>14.3</v>
      </c>
      <c r="H54" s="24">
        <v>14.45</v>
      </c>
      <c r="I54" s="20">
        <v>10500</v>
      </c>
      <c r="J54" s="20">
        <f t="shared" si="1"/>
        <v>10250.1</v>
      </c>
      <c r="K54" s="21">
        <v>91</v>
      </c>
      <c r="L54" s="24">
        <v>22.3</v>
      </c>
      <c r="M54" s="22">
        <v>22.45</v>
      </c>
      <c r="N54" s="20">
        <v>10500</v>
      </c>
      <c r="O54" s="20">
        <f t="shared" si="2"/>
        <v>10250.1</v>
      </c>
    </row>
    <row r="55" spans="1:18" ht="23.25">
      <c r="A55" s="17">
        <v>28</v>
      </c>
      <c r="B55" s="19">
        <v>6.45</v>
      </c>
      <c r="C55" s="24">
        <v>7</v>
      </c>
      <c r="D55" s="20">
        <v>10500</v>
      </c>
      <c r="E55" s="20">
        <f t="shared" si="0"/>
        <v>10250.1</v>
      </c>
      <c r="F55" s="21">
        <v>60</v>
      </c>
      <c r="G55" s="22">
        <v>14.45</v>
      </c>
      <c r="H55" s="22">
        <v>15</v>
      </c>
      <c r="I55" s="20">
        <v>10500</v>
      </c>
      <c r="J55" s="20">
        <f t="shared" si="1"/>
        <v>10250.1</v>
      </c>
      <c r="K55" s="21">
        <v>92</v>
      </c>
      <c r="L55" s="24">
        <v>22.45</v>
      </c>
      <c r="M55" s="22">
        <v>23</v>
      </c>
      <c r="N55" s="20">
        <v>10500</v>
      </c>
      <c r="O55" s="20">
        <f t="shared" si="2"/>
        <v>10250.1</v>
      </c>
    </row>
    <row r="56" spans="1:18" ht="23.25">
      <c r="A56" s="17">
        <v>29</v>
      </c>
      <c r="B56" s="22">
        <v>7</v>
      </c>
      <c r="C56" s="25">
        <v>7.15</v>
      </c>
      <c r="D56" s="20">
        <v>10500</v>
      </c>
      <c r="E56" s="20">
        <f t="shared" si="0"/>
        <v>10250.1</v>
      </c>
      <c r="F56" s="21">
        <v>61</v>
      </c>
      <c r="G56" s="22">
        <v>15</v>
      </c>
      <c r="H56" s="22">
        <v>15.15</v>
      </c>
      <c r="I56" s="20">
        <v>10500</v>
      </c>
      <c r="J56" s="20">
        <f t="shared" si="1"/>
        <v>10250.1</v>
      </c>
      <c r="K56" s="21">
        <v>93</v>
      </c>
      <c r="L56" s="24">
        <v>23</v>
      </c>
      <c r="M56" s="22">
        <v>23.15</v>
      </c>
      <c r="N56" s="20">
        <v>10500</v>
      </c>
      <c r="O56" s="20">
        <f t="shared" si="2"/>
        <v>10250.1</v>
      </c>
    </row>
    <row r="57" spans="1:18" ht="23.25">
      <c r="A57" s="17">
        <v>30</v>
      </c>
      <c r="B57" s="19">
        <v>7.15</v>
      </c>
      <c r="C57" s="24">
        <v>7.3</v>
      </c>
      <c r="D57" s="20">
        <v>10500</v>
      </c>
      <c r="E57" s="20">
        <f t="shared" si="0"/>
        <v>10250.1</v>
      </c>
      <c r="F57" s="21">
        <v>62</v>
      </c>
      <c r="G57" s="22">
        <v>15.15</v>
      </c>
      <c r="H57" s="22">
        <v>15.3</v>
      </c>
      <c r="I57" s="20">
        <v>10500</v>
      </c>
      <c r="J57" s="20">
        <f t="shared" si="1"/>
        <v>10250.1</v>
      </c>
      <c r="K57" s="21">
        <v>94</v>
      </c>
      <c r="L57" s="22">
        <v>23.15</v>
      </c>
      <c r="M57" s="22">
        <v>23.3</v>
      </c>
      <c r="N57" s="20">
        <v>10500</v>
      </c>
      <c r="O57" s="20">
        <f t="shared" si="2"/>
        <v>10250.1</v>
      </c>
    </row>
    <row r="58" spans="1:18" ht="23.25">
      <c r="A58" s="17">
        <v>31</v>
      </c>
      <c r="B58" s="22">
        <v>7.3</v>
      </c>
      <c r="C58" s="25">
        <v>7.45</v>
      </c>
      <c r="D58" s="20">
        <v>10500</v>
      </c>
      <c r="E58" s="20">
        <f t="shared" si="0"/>
        <v>10250.1</v>
      </c>
      <c r="F58" s="21">
        <v>63</v>
      </c>
      <c r="G58" s="22">
        <v>15.3</v>
      </c>
      <c r="H58" s="22">
        <v>15.45</v>
      </c>
      <c r="I58" s="20">
        <v>10500</v>
      </c>
      <c r="J58" s="20">
        <f t="shared" si="1"/>
        <v>10250.1</v>
      </c>
      <c r="K58" s="21">
        <v>95</v>
      </c>
      <c r="L58" s="22">
        <v>23.3</v>
      </c>
      <c r="M58" s="22">
        <v>23.45</v>
      </c>
      <c r="N58" s="20">
        <v>10500</v>
      </c>
      <c r="O58" s="20">
        <f t="shared" si="2"/>
        <v>10250.1</v>
      </c>
    </row>
    <row r="59" spans="1:18" ht="23.25">
      <c r="A59" s="17">
        <v>32</v>
      </c>
      <c r="B59" s="19">
        <v>7.45</v>
      </c>
      <c r="C59" s="24">
        <v>8</v>
      </c>
      <c r="D59" s="20">
        <v>10500</v>
      </c>
      <c r="E59" s="20">
        <f t="shared" si="0"/>
        <v>10250.1</v>
      </c>
      <c r="F59" s="21">
        <v>64</v>
      </c>
      <c r="G59" s="22">
        <v>15.45</v>
      </c>
      <c r="H59" s="22">
        <v>16</v>
      </c>
      <c r="I59" s="20">
        <v>10500</v>
      </c>
      <c r="J59" s="20">
        <f t="shared" si="1"/>
        <v>10250.1</v>
      </c>
      <c r="K59" s="26">
        <v>96</v>
      </c>
      <c r="L59" s="22">
        <v>23.45</v>
      </c>
      <c r="M59" s="27">
        <v>24</v>
      </c>
      <c r="N59" s="20">
        <v>10500</v>
      </c>
      <c r="O59" s="20">
        <f t="shared" si="2"/>
        <v>10250.1</v>
      </c>
    </row>
    <row r="60" spans="1:18" ht="23.25">
      <c r="A60" s="28"/>
      <c r="B60" s="29"/>
      <c r="C60" s="30"/>
      <c r="D60" s="31">
        <f>SUM(D28:D59)</f>
        <v>336000</v>
      </c>
      <c r="E60" s="32">
        <f>SUM(E28:E59)</f>
        <v>328003.19999999995</v>
      </c>
      <c r="F60" s="33"/>
      <c r="G60" s="34"/>
      <c r="H60" s="34"/>
      <c r="I60" s="32">
        <f>SUM(I28:I59)</f>
        <v>336000</v>
      </c>
      <c r="J60" s="31">
        <f>SUM(J28:J59)</f>
        <v>328003.19999999995</v>
      </c>
      <c r="K60" s="33"/>
      <c r="L60" s="34"/>
      <c r="M60" s="34"/>
      <c r="N60" s="31">
        <f>SUM(N28:N59)</f>
        <v>336000</v>
      </c>
      <c r="O60" s="32">
        <f>SUM(O28:O59)</f>
        <v>328003.19999999995</v>
      </c>
      <c r="P60" s="12"/>
      <c r="Q60" s="36"/>
      <c r="R60" s="12"/>
    </row>
    <row r="64" spans="1:18">
      <c r="A64" s="72" t="s">
        <v>163</v>
      </c>
      <c r="B64" s="72">
        <f>SUM(D60,I60,N60)/(4000*1000)</f>
        <v>0.252</v>
      </c>
      <c r="C64" s="72">
        <f>ROUNDDOWN(SUM(E60,J60,O60)/(4000*1000),4)</f>
        <v>0.246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12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F37"/>
  <sheetViews>
    <sheetView view="pageBreakPreview" topLeftCell="A13" zoomScale="115" zoomScaleSheetLayoutView="115" workbookViewId="0">
      <selection activeCell="H28" sqref="H28"/>
    </sheetView>
  </sheetViews>
  <sheetFormatPr defaultColWidth="9.140625" defaultRowHeight="12.75" customHeight="1"/>
  <cols>
    <col min="4" max="4" width="20.7109375" style="43" customWidth="1"/>
    <col min="5" max="5" width="19.85546875" style="43" customWidth="1"/>
  </cols>
  <sheetData>
    <row r="3" spans="4:6" ht="18.75" customHeight="1">
      <c r="D3" s="69" t="s">
        <v>125</v>
      </c>
      <c r="E3" s="69"/>
      <c r="F3" s="42"/>
    </row>
    <row r="4" spans="4:6" ht="53.25" customHeight="1">
      <c r="D4" s="70" t="s">
        <v>129</v>
      </c>
      <c r="E4" s="71"/>
    </row>
    <row r="5" spans="4:6" ht="31.5">
      <c r="D5" s="59" t="s">
        <v>126</v>
      </c>
      <c r="E5" s="44" t="s">
        <v>128</v>
      </c>
    </row>
    <row r="6" spans="4:6" ht="15.75">
      <c r="D6" s="45" t="e">
        <f>#REF!</f>
        <v>#REF!</v>
      </c>
      <c r="E6" s="57" t="e">
        <f>#REF!</f>
        <v>#REF!</v>
      </c>
    </row>
    <row r="7" spans="4:6" ht="15.75">
      <c r="D7" s="45" t="e">
        <f>#REF!</f>
        <v>#REF!</v>
      </c>
      <c r="E7" s="57" t="e">
        <f>#REF!</f>
        <v>#REF!</v>
      </c>
    </row>
    <row r="8" spans="4:6" ht="15.75">
      <c r="D8" s="45" t="e">
        <f>#REF!</f>
        <v>#REF!</v>
      </c>
      <c r="E8" s="57" t="e">
        <f>#REF!</f>
        <v>#REF!</v>
      </c>
    </row>
    <row r="9" spans="4:6" ht="15.75">
      <c r="D9" s="45" t="e">
        <f>#REF!</f>
        <v>#REF!</v>
      </c>
      <c r="E9" s="57" t="e">
        <f>#REF!</f>
        <v>#REF!</v>
      </c>
    </row>
    <row r="10" spans="4:6" ht="15.75">
      <c r="D10" s="45" t="e">
        <f>#REF!</f>
        <v>#REF!</v>
      </c>
      <c r="E10" s="57" t="e">
        <f>#REF!</f>
        <v>#REF!</v>
      </c>
    </row>
    <row r="11" spans="4:6" ht="15.75">
      <c r="D11" s="45" t="e">
        <f>#REF!</f>
        <v>#REF!</v>
      </c>
      <c r="E11" s="57" t="e">
        <f>#REF!</f>
        <v>#REF!</v>
      </c>
    </row>
    <row r="12" spans="4:6" ht="15.75">
      <c r="D12" s="45" t="e">
        <f>#REF!</f>
        <v>#REF!</v>
      </c>
      <c r="E12" s="57" t="e">
        <f>#REF!</f>
        <v>#REF!</v>
      </c>
    </row>
    <row r="13" spans="4:6" ht="15.75">
      <c r="D13" s="45" t="e">
        <f>#REF!</f>
        <v>#REF!</v>
      </c>
      <c r="E13" s="57" t="e">
        <f>#REF!</f>
        <v>#REF!</v>
      </c>
    </row>
    <row r="14" spans="4:6" ht="15.75">
      <c r="D14" s="45" t="e">
        <f>#REF!</f>
        <v>#REF!</v>
      </c>
      <c r="E14" s="57" t="e">
        <f>#REF!</f>
        <v>#REF!</v>
      </c>
    </row>
    <row r="15" spans="4:6" ht="15.75">
      <c r="D15" s="45" t="str">
        <f>'01.06'!A64</f>
        <v xml:space="preserve"> 01.06.2021</v>
      </c>
      <c r="E15" s="57">
        <f>'01.06'!B64</f>
        <v>0.25872000000000001</v>
      </c>
    </row>
    <row r="16" spans="4:6" ht="15.75">
      <c r="D16" s="45" t="str">
        <f>'02.06'!A64</f>
        <v xml:space="preserve"> 02.06.2021</v>
      </c>
      <c r="E16" s="57">
        <f>'02.06'!B64</f>
        <v>0.25872000000000001</v>
      </c>
    </row>
    <row r="17" spans="4:5" ht="15.75">
      <c r="D17" s="45" t="str">
        <f>'03.06'!A64</f>
        <v xml:space="preserve"> 03.06.2021</v>
      </c>
      <c r="E17" s="57">
        <f>'03.06'!B64</f>
        <v>0.25872000000000001</v>
      </c>
    </row>
    <row r="18" spans="4:5" ht="15.75">
      <c r="D18" s="45" t="str">
        <f>'04.06'!A64</f>
        <v xml:space="preserve"> 04.06.2021</v>
      </c>
      <c r="E18" s="57">
        <f>'04.06'!B64</f>
        <v>0.25872000000000001</v>
      </c>
    </row>
    <row r="19" spans="4:5" ht="15.75">
      <c r="D19" s="45" t="str">
        <f>'05.06'!A64</f>
        <v xml:space="preserve"> 05.06.2021</v>
      </c>
      <c r="E19" s="57">
        <f>'05.06'!B64</f>
        <v>0.19703999999999999</v>
      </c>
    </row>
    <row r="20" spans="4:5" ht="15.75">
      <c r="D20" s="45" t="str">
        <f>'06.06'!A64</f>
        <v xml:space="preserve"> 06.06.2021</v>
      </c>
      <c r="E20" s="57">
        <f>'06.06'!B64</f>
        <v>0.19703999999999999</v>
      </c>
    </row>
    <row r="21" spans="4:5" ht="15.75">
      <c r="D21" s="45" t="str">
        <f>'07.06'!A64</f>
        <v xml:space="preserve"> 07.06.2021</v>
      </c>
      <c r="E21" s="57">
        <f>'07.06'!B64</f>
        <v>0.19703999999999999</v>
      </c>
    </row>
    <row r="22" spans="4:5" ht="15.75">
      <c r="D22" s="45" t="str">
        <f>'08.06'!A64</f>
        <v xml:space="preserve"> 08.06.2021</v>
      </c>
      <c r="E22" s="57">
        <f>'08.06'!B64</f>
        <v>0.25872000000000001</v>
      </c>
    </row>
    <row r="23" spans="4:5" ht="15.75">
      <c r="D23" s="45" t="str">
        <f>'09.06'!A64</f>
        <v xml:space="preserve"> 09.06.2021</v>
      </c>
      <c r="E23" s="57">
        <f>'09.06'!B64</f>
        <v>0.25872000000000001</v>
      </c>
    </row>
    <row r="24" spans="4:5" ht="15.75">
      <c r="D24" s="45" t="str">
        <f>'10.06'!A64</f>
        <v xml:space="preserve"> 10.06.2021</v>
      </c>
      <c r="E24" s="57">
        <f>'10.06'!B64</f>
        <v>0.28320000000000001</v>
      </c>
    </row>
    <row r="25" spans="4:5" ht="15.75">
      <c r="D25" s="45" t="str">
        <f>'11.06'!A64</f>
        <v xml:space="preserve"> 11.06.2021</v>
      </c>
      <c r="E25" s="57">
        <f>'11.06'!B64</f>
        <v>0.28320000000000001</v>
      </c>
    </row>
    <row r="26" spans="4:5" ht="15.75">
      <c r="D26" s="45" t="str">
        <f>'12.06'!A64</f>
        <v xml:space="preserve"> 12.06.2021</v>
      </c>
      <c r="E26" s="57">
        <f>'12.06'!B64</f>
        <v>0.28320000000000001</v>
      </c>
    </row>
    <row r="27" spans="4:5" ht="15.75">
      <c r="D27" s="45" t="str">
        <f>'13.06'!A64</f>
        <v xml:space="preserve"> 13.06.2021</v>
      </c>
      <c r="E27" s="57">
        <f>'13.06'!B64</f>
        <v>0.28320000000000001</v>
      </c>
    </row>
    <row r="28" spans="4:5" ht="15.75">
      <c r="D28" s="45" t="str">
        <f>'14.06'!A64</f>
        <v xml:space="preserve"> 14.06.2021</v>
      </c>
      <c r="E28" s="57">
        <f>'14.06'!B64</f>
        <v>0.28320000000000001</v>
      </c>
    </row>
    <row r="29" spans="4:5" ht="15.75">
      <c r="D29" s="45" t="str">
        <f>'15.06'!A64</f>
        <v xml:space="preserve"> 15.06.2021</v>
      </c>
      <c r="E29" s="57">
        <f>'15.06'!B64</f>
        <v>0.28320000000000001</v>
      </c>
    </row>
    <row r="30" spans="4:5" ht="15.75">
      <c r="D30" s="45" t="str">
        <f>'16.06'!A64</f>
        <v xml:space="preserve"> 16.06.2021</v>
      </c>
      <c r="E30" s="57">
        <f>'16.06'!B64</f>
        <v>0.28320000000000001</v>
      </c>
    </row>
    <row r="31" spans="4:5" ht="15.75">
      <c r="D31" s="45" t="str">
        <f>'17.06'!A64</f>
        <v xml:space="preserve"> 17.06.2021</v>
      </c>
      <c r="E31" s="57">
        <f>'17.06'!B64</f>
        <v>0.28320000000000001</v>
      </c>
    </row>
    <row r="32" spans="4:5" ht="15.75">
      <c r="D32" s="45" t="str">
        <f>'18.06'!A64</f>
        <v xml:space="preserve"> 18.06.2021</v>
      </c>
      <c r="E32" s="57">
        <f>'18.06'!B64</f>
        <v>0.28320000000000001</v>
      </c>
    </row>
    <row r="33" spans="4:5" ht="15.75">
      <c r="D33" s="45" t="str">
        <f>'19.06'!A64</f>
        <v xml:space="preserve"> 19.06.2021</v>
      </c>
      <c r="E33" s="57">
        <f>'19.06'!B64</f>
        <v>0.26219999999999999</v>
      </c>
    </row>
    <row r="34" spans="4:5" ht="15.75">
      <c r="D34" s="45" t="str">
        <f>'20.06'!A64</f>
        <v xml:space="preserve"> 20.06.2021</v>
      </c>
      <c r="E34" s="57">
        <f>'20.06'!B64</f>
        <v>0.26119999999999999</v>
      </c>
    </row>
    <row r="35" spans="4:5" ht="15.75">
      <c r="D35" s="45" t="str">
        <f>'21.06'!A64</f>
        <v xml:space="preserve"> 21.06.2021</v>
      </c>
      <c r="E35" s="57">
        <f>'21.06'!B64</f>
        <v>0.24648</v>
      </c>
    </row>
    <row r="36" spans="4:5" ht="15.75">
      <c r="D36" s="45" t="str">
        <f>'22.06'!A64</f>
        <v xml:space="preserve"> 22.06.2021</v>
      </c>
      <c r="E36" s="57">
        <f>'22.06'!B64</f>
        <v>0.13914000000000001</v>
      </c>
    </row>
    <row r="37" spans="4:5" ht="21" customHeight="1">
      <c r="D37" s="46" t="s">
        <v>127</v>
      </c>
      <c r="E37" s="58" t="e">
        <f>SUM(E6:E36)</f>
        <v>#REF!</v>
      </c>
    </row>
  </sheetData>
  <mergeCells count="2">
    <mergeCell ref="D3:E3"/>
    <mergeCell ref="D4:E4"/>
  </mergeCells>
  <printOptions horizontalCentered="1"/>
  <pageMargins left="0.74803149606299213" right="0.74803149606299213" top="0.59055118110236227" bottom="0" header="0.51181102362204722" footer="0.51181102362204722"/>
  <pageSetup paperSize="9" scale="98" orientation="portrait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4" workbookViewId="0">
      <selection activeCell="J30" sqref="J30"/>
    </sheetView>
  </sheetViews>
  <sheetFormatPr defaultColWidth="9.140625" defaultRowHeight="12.75" customHeight="1"/>
  <cols>
    <col min="1" max="1" width="12.42578125" customWidth="1"/>
    <col min="2" max="2" width="9.85546875" customWidth="1"/>
    <col min="4" max="4" width="15.5703125" customWidth="1"/>
    <col min="5" max="5" width="15.140625" customWidth="1"/>
    <col min="6" max="6" width="10.85546875" customWidth="1"/>
    <col min="7" max="7" width="11.42578125" customWidth="1"/>
    <col min="9" max="9" width="15" customWidth="1"/>
    <col min="10" max="10" width="14.140625" customWidth="1"/>
    <col min="11" max="11" width="11.28515625" customWidth="1"/>
    <col min="12" max="12" width="10.85546875" customWidth="1"/>
    <col min="14" max="14" width="15.42578125" customWidth="1"/>
    <col min="15" max="15" width="13.5703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43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44</v>
      </c>
      <c r="N12" s="2" t="s">
        <v>45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01.25">
      <c r="A26" s="11" t="s">
        <v>25</v>
      </c>
      <c r="B26" s="64" t="s">
        <v>26</v>
      </c>
      <c r="C26" s="63"/>
      <c r="D26" s="11" t="s">
        <v>27</v>
      </c>
      <c r="E26" s="11" t="s">
        <v>28</v>
      </c>
      <c r="F26" s="11" t="s">
        <v>25</v>
      </c>
      <c r="G26" s="64" t="s">
        <v>26</v>
      </c>
      <c r="H26" s="63"/>
      <c r="I26" s="11" t="s">
        <v>27</v>
      </c>
      <c r="J26" s="11" t="s">
        <v>28</v>
      </c>
      <c r="K26" s="11" t="s">
        <v>25</v>
      </c>
      <c r="L26" s="64" t="s">
        <v>26</v>
      </c>
      <c r="M26" s="63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10780</v>
      </c>
      <c r="E28" s="20">
        <f t="shared" ref="E28:E59" si="0">D28*(100-2.54)/100</f>
        <v>10506.188</v>
      </c>
      <c r="F28" s="21">
        <v>33</v>
      </c>
      <c r="G28" s="22">
        <v>8</v>
      </c>
      <c r="H28" s="22">
        <v>8.15</v>
      </c>
      <c r="I28" s="20">
        <v>10780</v>
      </c>
      <c r="J28" s="20">
        <f t="shared" ref="J28:J59" si="1">I28*(100-2.54)/100</f>
        <v>10506.188</v>
      </c>
      <c r="K28" s="21">
        <v>65</v>
      </c>
      <c r="L28" s="22">
        <v>16</v>
      </c>
      <c r="M28" s="22">
        <v>16.149999999999999</v>
      </c>
      <c r="N28" s="20">
        <v>10780</v>
      </c>
      <c r="O28" s="20">
        <f t="shared" ref="O28:O59" si="2">N28*(100-2.54)/100</f>
        <v>10506.188</v>
      </c>
    </row>
    <row r="29" spans="1:15" ht="23.25">
      <c r="A29" s="17">
        <v>2</v>
      </c>
      <c r="B29" s="17">
        <v>0.15</v>
      </c>
      <c r="C29" s="23">
        <v>0.3</v>
      </c>
      <c r="D29" s="20">
        <v>10780</v>
      </c>
      <c r="E29" s="20">
        <f t="shared" si="0"/>
        <v>10506.188</v>
      </c>
      <c r="F29" s="21">
        <v>34</v>
      </c>
      <c r="G29" s="22">
        <v>8.15</v>
      </c>
      <c r="H29" s="22">
        <v>8.3000000000000007</v>
      </c>
      <c r="I29" s="20">
        <v>10780</v>
      </c>
      <c r="J29" s="20">
        <f t="shared" si="1"/>
        <v>10506.188</v>
      </c>
      <c r="K29" s="21">
        <v>66</v>
      </c>
      <c r="L29" s="22">
        <v>16.149999999999999</v>
      </c>
      <c r="M29" s="22">
        <v>16.3</v>
      </c>
      <c r="N29" s="20">
        <v>10780</v>
      </c>
      <c r="O29" s="20">
        <f t="shared" si="2"/>
        <v>10506.188</v>
      </c>
    </row>
    <row r="30" spans="1:15" ht="23.25">
      <c r="A30" s="17">
        <v>3</v>
      </c>
      <c r="B30" s="23">
        <v>0.3</v>
      </c>
      <c r="C30" s="19">
        <v>0.45</v>
      </c>
      <c r="D30" s="20">
        <v>10780</v>
      </c>
      <c r="E30" s="20">
        <f t="shared" si="0"/>
        <v>10506.188</v>
      </c>
      <c r="F30" s="21">
        <v>35</v>
      </c>
      <c r="G30" s="22">
        <v>8.3000000000000007</v>
      </c>
      <c r="H30" s="22">
        <v>8.4499999999999993</v>
      </c>
      <c r="I30" s="20">
        <v>10780</v>
      </c>
      <c r="J30" s="20">
        <f t="shared" si="1"/>
        <v>10506.188</v>
      </c>
      <c r="K30" s="21">
        <v>67</v>
      </c>
      <c r="L30" s="22">
        <v>16.3</v>
      </c>
      <c r="M30" s="22">
        <v>16.45</v>
      </c>
      <c r="N30" s="20">
        <v>10780</v>
      </c>
      <c r="O30" s="20">
        <f t="shared" si="2"/>
        <v>10506.188</v>
      </c>
    </row>
    <row r="31" spans="1:15" ht="23.25">
      <c r="A31" s="17">
        <v>4</v>
      </c>
      <c r="B31" s="17">
        <v>0.45</v>
      </c>
      <c r="C31" s="22">
        <v>1</v>
      </c>
      <c r="D31" s="20">
        <v>10780</v>
      </c>
      <c r="E31" s="20">
        <f t="shared" si="0"/>
        <v>10506.188</v>
      </c>
      <c r="F31" s="21">
        <v>36</v>
      </c>
      <c r="G31" s="22">
        <v>8.4499999999999993</v>
      </c>
      <c r="H31" s="22">
        <v>9</v>
      </c>
      <c r="I31" s="20">
        <v>10780</v>
      </c>
      <c r="J31" s="20">
        <f t="shared" si="1"/>
        <v>10506.188</v>
      </c>
      <c r="K31" s="21">
        <v>68</v>
      </c>
      <c r="L31" s="22">
        <v>16.45</v>
      </c>
      <c r="M31" s="22">
        <v>17</v>
      </c>
      <c r="N31" s="20">
        <v>10780</v>
      </c>
      <c r="O31" s="20">
        <f t="shared" si="2"/>
        <v>10506.188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10780</v>
      </c>
      <c r="E32" s="20">
        <f t="shared" si="0"/>
        <v>10506.188</v>
      </c>
      <c r="F32" s="21">
        <v>37</v>
      </c>
      <c r="G32" s="22">
        <v>9</v>
      </c>
      <c r="H32" s="22">
        <v>9.15</v>
      </c>
      <c r="I32" s="20">
        <v>10780</v>
      </c>
      <c r="J32" s="20">
        <f t="shared" si="1"/>
        <v>10506.188</v>
      </c>
      <c r="K32" s="21">
        <v>69</v>
      </c>
      <c r="L32" s="22">
        <v>17</v>
      </c>
      <c r="M32" s="22">
        <v>17.149999999999999</v>
      </c>
      <c r="N32" s="20">
        <v>10780</v>
      </c>
      <c r="O32" s="20">
        <f t="shared" si="2"/>
        <v>10506.188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10780</v>
      </c>
      <c r="E33" s="20">
        <f t="shared" si="0"/>
        <v>10506.188</v>
      </c>
      <c r="F33" s="21">
        <v>38</v>
      </c>
      <c r="G33" s="22">
        <v>9.15</v>
      </c>
      <c r="H33" s="22">
        <v>9.3000000000000007</v>
      </c>
      <c r="I33" s="20">
        <v>10780</v>
      </c>
      <c r="J33" s="20">
        <f t="shared" si="1"/>
        <v>10506.188</v>
      </c>
      <c r="K33" s="21">
        <v>70</v>
      </c>
      <c r="L33" s="22">
        <v>17.149999999999999</v>
      </c>
      <c r="M33" s="22">
        <v>17.3</v>
      </c>
      <c r="N33" s="20">
        <v>10780</v>
      </c>
      <c r="O33" s="20">
        <f t="shared" si="2"/>
        <v>10506.188</v>
      </c>
    </row>
    <row r="34" spans="1:15" ht="23.25">
      <c r="A34" s="17">
        <v>7</v>
      </c>
      <c r="B34" s="23">
        <v>1.3</v>
      </c>
      <c r="C34" s="19">
        <v>1.45</v>
      </c>
      <c r="D34" s="20">
        <v>10780</v>
      </c>
      <c r="E34" s="20">
        <f t="shared" si="0"/>
        <v>10506.188</v>
      </c>
      <c r="F34" s="21">
        <v>39</v>
      </c>
      <c r="G34" s="22">
        <v>9.3000000000000007</v>
      </c>
      <c r="H34" s="22">
        <v>9.4499999999999993</v>
      </c>
      <c r="I34" s="20">
        <v>10780</v>
      </c>
      <c r="J34" s="20">
        <f t="shared" si="1"/>
        <v>10506.188</v>
      </c>
      <c r="K34" s="21">
        <v>71</v>
      </c>
      <c r="L34" s="22">
        <v>17.3</v>
      </c>
      <c r="M34" s="22">
        <v>17.45</v>
      </c>
      <c r="N34" s="20">
        <v>10780</v>
      </c>
      <c r="O34" s="20">
        <f t="shared" si="2"/>
        <v>10506.188</v>
      </c>
    </row>
    <row r="35" spans="1:15" ht="23.25">
      <c r="A35" s="17">
        <v>8</v>
      </c>
      <c r="B35" s="17">
        <v>1.45</v>
      </c>
      <c r="C35" s="22">
        <v>2</v>
      </c>
      <c r="D35" s="20">
        <v>10780</v>
      </c>
      <c r="E35" s="20">
        <f t="shared" si="0"/>
        <v>10506.188</v>
      </c>
      <c r="F35" s="21">
        <v>40</v>
      </c>
      <c r="G35" s="22">
        <v>9.4499999999999993</v>
      </c>
      <c r="H35" s="22">
        <v>10</v>
      </c>
      <c r="I35" s="20">
        <v>10780</v>
      </c>
      <c r="J35" s="20">
        <f t="shared" si="1"/>
        <v>10506.188</v>
      </c>
      <c r="K35" s="21">
        <v>72</v>
      </c>
      <c r="L35" s="24">
        <v>17.45</v>
      </c>
      <c r="M35" s="22">
        <v>18</v>
      </c>
      <c r="N35" s="20">
        <v>10780</v>
      </c>
      <c r="O35" s="20">
        <f t="shared" si="2"/>
        <v>10506.188</v>
      </c>
    </row>
    <row r="36" spans="1:15" ht="23.25">
      <c r="A36" s="17">
        <v>9</v>
      </c>
      <c r="B36" s="23">
        <v>2</v>
      </c>
      <c r="C36" s="19">
        <v>2.15</v>
      </c>
      <c r="D36" s="20">
        <v>10780</v>
      </c>
      <c r="E36" s="20">
        <f t="shared" si="0"/>
        <v>10506.188</v>
      </c>
      <c r="F36" s="21">
        <v>41</v>
      </c>
      <c r="G36" s="22">
        <v>10</v>
      </c>
      <c r="H36" s="24">
        <v>10.15</v>
      </c>
      <c r="I36" s="20">
        <v>10780</v>
      </c>
      <c r="J36" s="20">
        <f t="shared" si="1"/>
        <v>10506.188</v>
      </c>
      <c r="K36" s="21">
        <v>73</v>
      </c>
      <c r="L36" s="24">
        <v>18</v>
      </c>
      <c r="M36" s="22">
        <v>18.149999999999999</v>
      </c>
      <c r="N36" s="20">
        <v>10780</v>
      </c>
      <c r="O36" s="20">
        <f t="shared" si="2"/>
        <v>10506.188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10780</v>
      </c>
      <c r="E37" s="20">
        <f t="shared" si="0"/>
        <v>10506.188</v>
      </c>
      <c r="F37" s="21">
        <v>42</v>
      </c>
      <c r="G37" s="22">
        <v>10.15</v>
      </c>
      <c r="H37" s="24">
        <v>10.3</v>
      </c>
      <c r="I37" s="20">
        <v>10780</v>
      </c>
      <c r="J37" s="20">
        <f t="shared" si="1"/>
        <v>10506.188</v>
      </c>
      <c r="K37" s="21">
        <v>74</v>
      </c>
      <c r="L37" s="24">
        <v>18.149999999999999</v>
      </c>
      <c r="M37" s="22">
        <v>18.3</v>
      </c>
      <c r="N37" s="20">
        <v>10780</v>
      </c>
      <c r="O37" s="20">
        <f t="shared" si="2"/>
        <v>10506.188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10780</v>
      </c>
      <c r="E38" s="20">
        <f t="shared" si="0"/>
        <v>10506.188</v>
      </c>
      <c r="F38" s="21">
        <v>43</v>
      </c>
      <c r="G38" s="22">
        <v>10.3</v>
      </c>
      <c r="H38" s="24">
        <v>10.45</v>
      </c>
      <c r="I38" s="20">
        <v>10780</v>
      </c>
      <c r="J38" s="20">
        <f t="shared" si="1"/>
        <v>10506.188</v>
      </c>
      <c r="K38" s="21">
        <v>75</v>
      </c>
      <c r="L38" s="24">
        <v>18.3</v>
      </c>
      <c r="M38" s="22">
        <v>18.45</v>
      </c>
      <c r="N38" s="20">
        <v>10780</v>
      </c>
      <c r="O38" s="20">
        <f t="shared" si="2"/>
        <v>10506.188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10780</v>
      </c>
      <c r="E39" s="20">
        <f t="shared" si="0"/>
        <v>10506.188</v>
      </c>
      <c r="F39" s="21">
        <v>44</v>
      </c>
      <c r="G39" s="22">
        <v>10.45</v>
      </c>
      <c r="H39" s="24">
        <v>11</v>
      </c>
      <c r="I39" s="20">
        <v>10780</v>
      </c>
      <c r="J39" s="20">
        <f t="shared" si="1"/>
        <v>10506.188</v>
      </c>
      <c r="K39" s="21">
        <v>76</v>
      </c>
      <c r="L39" s="24">
        <v>18.45</v>
      </c>
      <c r="M39" s="22">
        <v>19</v>
      </c>
      <c r="N39" s="20">
        <v>10780</v>
      </c>
      <c r="O39" s="20">
        <f t="shared" si="2"/>
        <v>10506.188</v>
      </c>
    </row>
    <row r="40" spans="1:15" ht="23.25">
      <c r="A40" s="17">
        <v>13</v>
      </c>
      <c r="B40" s="23">
        <v>3</v>
      </c>
      <c r="C40" s="25">
        <v>3.15</v>
      </c>
      <c r="D40" s="20">
        <v>10780</v>
      </c>
      <c r="E40" s="20">
        <f t="shared" si="0"/>
        <v>10506.188</v>
      </c>
      <c r="F40" s="21">
        <v>45</v>
      </c>
      <c r="G40" s="22">
        <v>11</v>
      </c>
      <c r="H40" s="24">
        <v>11.15</v>
      </c>
      <c r="I40" s="20">
        <v>10780</v>
      </c>
      <c r="J40" s="20">
        <f t="shared" si="1"/>
        <v>10506.188</v>
      </c>
      <c r="K40" s="21">
        <v>77</v>
      </c>
      <c r="L40" s="24">
        <v>19</v>
      </c>
      <c r="M40" s="22">
        <v>19.149999999999999</v>
      </c>
      <c r="N40" s="20">
        <v>10780</v>
      </c>
      <c r="O40" s="20">
        <f t="shared" si="2"/>
        <v>10506.188</v>
      </c>
    </row>
    <row r="41" spans="1:15" ht="23.25">
      <c r="A41" s="17">
        <v>14</v>
      </c>
      <c r="B41" s="17">
        <v>3.15</v>
      </c>
      <c r="C41" s="24">
        <v>3.3</v>
      </c>
      <c r="D41" s="20">
        <v>10780</v>
      </c>
      <c r="E41" s="20">
        <f t="shared" si="0"/>
        <v>10506.188</v>
      </c>
      <c r="F41" s="21">
        <v>46</v>
      </c>
      <c r="G41" s="22">
        <v>11.15</v>
      </c>
      <c r="H41" s="24">
        <v>11.3</v>
      </c>
      <c r="I41" s="20">
        <v>10780</v>
      </c>
      <c r="J41" s="20">
        <f t="shared" si="1"/>
        <v>10506.188</v>
      </c>
      <c r="K41" s="21">
        <v>78</v>
      </c>
      <c r="L41" s="24">
        <v>19.149999999999999</v>
      </c>
      <c r="M41" s="22">
        <v>19.3</v>
      </c>
      <c r="N41" s="20">
        <v>10780</v>
      </c>
      <c r="O41" s="20">
        <f t="shared" si="2"/>
        <v>10506.188</v>
      </c>
    </row>
    <row r="42" spans="1:15" ht="23.25">
      <c r="A42" s="17">
        <v>15</v>
      </c>
      <c r="B42" s="23">
        <v>3.3</v>
      </c>
      <c r="C42" s="25">
        <v>3.45</v>
      </c>
      <c r="D42" s="20">
        <v>10780</v>
      </c>
      <c r="E42" s="20">
        <f t="shared" si="0"/>
        <v>10506.188</v>
      </c>
      <c r="F42" s="21">
        <v>47</v>
      </c>
      <c r="G42" s="22">
        <v>11.3</v>
      </c>
      <c r="H42" s="24">
        <v>11.45</v>
      </c>
      <c r="I42" s="20">
        <v>10780</v>
      </c>
      <c r="J42" s="20">
        <f t="shared" si="1"/>
        <v>10506.188</v>
      </c>
      <c r="K42" s="21">
        <v>79</v>
      </c>
      <c r="L42" s="24">
        <v>19.3</v>
      </c>
      <c r="M42" s="22">
        <v>19.45</v>
      </c>
      <c r="N42" s="20">
        <v>10780</v>
      </c>
      <c r="O42" s="20">
        <f t="shared" si="2"/>
        <v>10506.188</v>
      </c>
    </row>
    <row r="43" spans="1:15" ht="23.25">
      <c r="A43" s="17">
        <v>16</v>
      </c>
      <c r="B43" s="17">
        <v>3.45</v>
      </c>
      <c r="C43" s="24">
        <v>4</v>
      </c>
      <c r="D43" s="20">
        <v>10780</v>
      </c>
      <c r="E43" s="20">
        <f t="shared" si="0"/>
        <v>10506.188</v>
      </c>
      <c r="F43" s="21">
        <v>48</v>
      </c>
      <c r="G43" s="22">
        <v>11.45</v>
      </c>
      <c r="H43" s="24">
        <v>12</v>
      </c>
      <c r="I43" s="20">
        <v>10780</v>
      </c>
      <c r="J43" s="20">
        <f t="shared" si="1"/>
        <v>10506.188</v>
      </c>
      <c r="K43" s="21">
        <v>80</v>
      </c>
      <c r="L43" s="24">
        <v>19.45</v>
      </c>
      <c r="M43" s="22">
        <v>20</v>
      </c>
      <c r="N43" s="20">
        <v>10780</v>
      </c>
      <c r="O43" s="20">
        <f t="shared" si="2"/>
        <v>10506.188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10780</v>
      </c>
      <c r="E44" s="20">
        <f t="shared" si="0"/>
        <v>10506.188</v>
      </c>
      <c r="F44" s="21">
        <v>49</v>
      </c>
      <c r="G44" s="22">
        <v>12</v>
      </c>
      <c r="H44" s="24">
        <v>12.15</v>
      </c>
      <c r="I44" s="20">
        <v>10780</v>
      </c>
      <c r="J44" s="20">
        <f t="shared" si="1"/>
        <v>10506.188</v>
      </c>
      <c r="K44" s="21">
        <v>81</v>
      </c>
      <c r="L44" s="24">
        <v>20</v>
      </c>
      <c r="M44" s="22">
        <v>20.149999999999999</v>
      </c>
      <c r="N44" s="20">
        <v>10780</v>
      </c>
      <c r="O44" s="20">
        <f t="shared" si="2"/>
        <v>10506.188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10780</v>
      </c>
      <c r="E45" s="20">
        <f t="shared" si="0"/>
        <v>10506.188</v>
      </c>
      <c r="F45" s="21">
        <v>50</v>
      </c>
      <c r="G45" s="22">
        <v>12.15</v>
      </c>
      <c r="H45" s="24">
        <v>12.3</v>
      </c>
      <c r="I45" s="20">
        <v>10780</v>
      </c>
      <c r="J45" s="20">
        <f t="shared" si="1"/>
        <v>10506.188</v>
      </c>
      <c r="K45" s="21">
        <v>82</v>
      </c>
      <c r="L45" s="24">
        <v>20.149999999999999</v>
      </c>
      <c r="M45" s="22">
        <v>20.3</v>
      </c>
      <c r="N45" s="20">
        <v>10780</v>
      </c>
      <c r="O45" s="20">
        <f t="shared" si="2"/>
        <v>10506.188</v>
      </c>
    </row>
    <row r="46" spans="1:15" ht="23.25">
      <c r="A46" s="17">
        <v>19</v>
      </c>
      <c r="B46" s="23">
        <v>4.3</v>
      </c>
      <c r="C46" s="25">
        <v>4.45</v>
      </c>
      <c r="D46" s="20">
        <v>10780</v>
      </c>
      <c r="E46" s="20">
        <f t="shared" si="0"/>
        <v>10506.188</v>
      </c>
      <c r="F46" s="21">
        <v>51</v>
      </c>
      <c r="G46" s="22">
        <v>12.3</v>
      </c>
      <c r="H46" s="24">
        <v>12.45</v>
      </c>
      <c r="I46" s="20">
        <v>10780</v>
      </c>
      <c r="J46" s="20">
        <f t="shared" si="1"/>
        <v>10506.188</v>
      </c>
      <c r="K46" s="21">
        <v>83</v>
      </c>
      <c r="L46" s="24">
        <v>20.3</v>
      </c>
      <c r="M46" s="22">
        <v>20.45</v>
      </c>
      <c r="N46" s="20">
        <v>10780</v>
      </c>
      <c r="O46" s="20">
        <f t="shared" si="2"/>
        <v>10506.188</v>
      </c>
    </row>
    <row r="47" spans="1:15" ht="23.25">
      <c r="A47" s="17">
        <v>20</v>
      </c>
      <c r="B47" s="17">
        <v>4.45</v>
      </c>
      <c r="C47" s="24">
        <v>5</v>
      </c>
      <c r="D47" s="20">
        <v>10780</v>
      </c>
      <c r="E47" s="20">
        <f t="shared" si="0"/>
        <v>10506.188</v>
      </c>
      <c r="F47" s="21">
        <v>52</v>
      </c>
      <c r="G47" s="22">
        <v>12.45</v>
      </c>
      <c r="H47" s="24">
        <v>13</v>
      </c>
      <c r="I47" s="20">
        <v>10780</v>
      </c>
      <c r="J47" s="20">
        <f t="shared" si="1"/>
        <v>10506.188</v>
      </c>
      <c r="K47" s="21">
        <v>84</v>
      </c>
      <c r="L47" s="24">
        <v>20.45</v>
      </c>
      <c r="M47" s="22">
        <v>21</v>
      </c>
      <c r="N47" s="20">
        <v>10780</v>
      </c>
      <c r="O47" s="20">
        <f t="shared" si="2"/>
        <v>10506.188</v>
      </c>
    </row>
    <row r="48" spans="1:15" ht="23.25">
      <c r="A48" s="17">
        <v>21</v>
      </c>
      <c r="B48" s="22">
        <v>5</v>
      </c>
      <c r="C48" s="25">
        <v>5.15</v>
      </c>
      <c r="D48" s="20">
        <v>10780</v>
      </c>
      <c r="E48" s="20">
        <f t="shared" si="0"/>
        <v>10506.188</v>
      </c>
      <c r="F48" s="21">
        <v>53</v>
      </c>
      <c r="G48" s="22">
        <v>13</v>
      </c>
      <c r="H48" s="24">
        <v>13.15</v>
      </c>
      <c r="I48" s="20">
        <v>10780</v>
      </c>
      <c r="J48" s="20">
        <f t="shared" si="1"/>
        <v>10506.188</v>
      </c>
      <c r="K48" s="21">
        <v>85</v>
      </c>
      <c r="L48" s="24">
        <v>21</v>
      </c>
      <c r="M48" s="22">
        <v>21.15</v>
      </c>
      <c r="N48" s="20">
        <v>10780</v>
      </c>
      <c r="O48" s="20">
        <f t="shared" si="2"/>
        <v>10506.188</v>
      </c>
    </row>
    <row r="49" spans="1:18" ht="23.25">
      <c r="A49" s="17">
        <v>22</v>
      </c>
      <c r="B49" s="19">
        <v>5.15</v>
      </c>
      <c r="C49" s="24">
        <v>5.3</v>
      </c>
      <c r="D49" s="20">
        <v>10780</v>
      </c>
      <c r="E49" s="20">
        <f t="shared" si="0"/>
        <v>10506.188</v>
      </c>
      <c r="F49" s="21">
        <v>54</v>
      </c>
      <c r="G49" s="22">
        <v>13.15</v>
      </c>
      <c r="H49" s="24">
        <v>13.3</v>
      </c>
      <c r="I49" s="20">
        <v>10780</v>
      </c>
      <c r="J49" s="20">
        <f t="shared" si="1"/>
        <v>10506.188</v>
      </c>
      <c r="K49" s="21">
        <v>86</v>
      </c>
      <c r="L49" s="24">
        <v>21.15</v>
      </c>
      <c r="M49" s="22">
        <v>21.3</v>
      </c>
      <c r="N49" s="20">
        <v>10780</v>
      </c>
      <c r="O49" s="20">
        <f t="shared" si="2"/>
        <v>10506.188</v>
      </c>
    </row>
    <row r="50" spans="1:18" ht="23.25">
      <c r="A50" s="17">
        <v>23</v>
      </c>
      <c r="B50" s="22">
        <v>5.3</v>
      </c>
      <c r="C50" s="25">
        <v>5.45</v>
      </c>
      <c r="D50" s="20">
        <v>10780</v>
      </c>
      <c r="E50" s="20">
        <f t="shared" si="0"/>
        <v>10506.188</v>
      </c>
      <c r="F50" s="21">
        <v>55</v>
      </c>
      <c r="G50" s="22">
        <v>13.3</v>
      </c>
      <c r="H50" s="24">
        <v>13.45</v>
      </c>
      <c r="I50" s="20">
        <v>10780</v>
      </c>
      <c r="J50" s="20">
        <f t="shared" si="1"/>
        <v>10506.188</v>
      </c>
      <c r="K50" s="21">
        <v>87</v>
      </c>
      <c r="L50" s="24">
        <v>21.3</v>
      </c>
      <c r="M50" s="22">
        <v>21.45</v>
      </c>
      <c r="N50" s="20">
        <v>10780</v>
      </c>
      <c r="O50" s="20">
        <f t="shared" si="2"/>
        <v>10506.188</v>
      </c>
    </row>
    <row r="51" spans="1:18" ht="23.25">
      <c r="A51" s="17">
        <v>24</v>
      </c>
      <c r="B51" s="19">
        <v>5.45</v>
      </c>
      <c r="C51" s="24">
        <v>6</v>
      </c>
      <c r="D51" s="20">
        <v>10780</v>
      </c>
      <c r="E51" s="20">
        <f t="shared" si="0"/>
        <v>10506.188</v>
      </c>
      <c r="F51" s="21">
        <v>56</v>
      </c>
      <c r="G51" s="22">
        <v>13.45</v>
      </c>
      <c r="H51" s="24">
        <v>14</v>
      </c>
      <c r="I51" s="20">
        <v>10780</v>
      </c>
      <c r="J51" s="20">
        <f t="shared" si="1"/>
        <v>10506.188</v>
      </c>
      <c r="K51" s="21">
        <v>88</v>
      </c>
      <c r="L51" s="24">
        <v>21.45</v>
      </c>
      <c r="M51" s="22">
        <v>22</v>
      </c>
      <c r="N51" s="20">
        <v>10780</v>
      </c>
      <c r="O51" s="20">
        <f t="shared" si="2"/>
        <v>10506.188</v>
      </c>
    </row>
    <row r="52" spans="1:18" ht="23.25">
      <c r="A52" s="17">
        <v>25</v>
      </c>
      <c r="B52" s="22">
        <v>6</v>
      </c>
      <c r="C52" s="25">
        <v>6.15</v>
      </c>
      <c r="D52" s="20">
        <v>10780</v>
      </c>
      <c r="E52" s="20">
        <f t="shared" si="0"/>
        <v>10506.188</v>
      </c>
      <c r="F52" s="21">
        <v>57</v>
      </c>
      <c r="G52" s="22">
        <v>14</v>
      </c>
      <c r="H52" s="24">
        <v>14.15</v>
      </c>
      <c r="I52" s="20">
        <v>10780</v>
      </c>
      <c r="J52" s="20">
        <f t="shared" si="1"/>
        <v>10506.188</v>
      </c>
      <c r="K52" s="21">
        <v>89</v>
      </c>
      <c r="L52" s="24">
        <v>22</v>
      </c>
      <c r="M52" s="22">
        <v>22.15</v>
      </c>
      <c r="N52" s="20">
        <v>10780</v>
      </c>
      <c r="O52" s="20">
        <f t="shared" si="2"/>
        <v>10506.188</v>
      </c>
    </row>
    <row r="53" spans="1:18" ht="23.25">
      <c r="A53" s="17">
        <v>26</v>
      </c>
      <c r="B53" s="19">
        <v>6.15</v>
      </c>
      <c r="C53" s="24">
        <v>6.3</v>
      </c>
      <c r="D53" s="20">
        <v>10780</v>
      </c>
      <c r="E53" s="20">
        <f t="shared" si="0"/>
        <v>10506.188</v>
      </c>
      <c r="F53" s="21">
        <v>58</v>
      </c>
      <c r="G53" s="22">
        <v>14.15</v>
      </c>
      <c r="H53" s="24">
        <v>14.3</v>
      </c>
      <c r="I53" s="20">
        <v>10780</v>
      </c>
      <c r="J53" s="20">
        <f t="shared" si="1"/>
        <v>10506.188</v>
      </c>
      <c r="K53" s="21">
        <v>90</v>
      </c>
      <c r="L53" s="24">
        <v>22.15</v>
      </c>
      <c r="M53" s="22">
        <v>22.3</v>
      </c>
      <c r="N53" s="20">
        <v>10780</v>
      </c>
      <c r="O53" s="20">
        <f t="shared" si="2"/>
        <v>10506.188</v>
      </c>
    </row>
    <row r="54" spans="1:18" ht="23.25">
      <c r="A54" s="17">
        <v>27</v>
      </c>
      <c r="B54" s="22">
        <v>6.3</v>
      </c>
      <c r="C54" s="25">
        <v>6.45</v>
      </c>
      <c r="D54" s="20">
        <v>10780</v>
      </c>
      <c r="E54" s="20">
        <f t="shared" si="0"/>
        <v>10506.188</v>
      </c>
      <c r="F54" s="21">
        <v>59</v>
      </c>
      <c r="G54" s="22">
        <v>14.3</v>
      </c>
      <c r="H54" s="24">
        <v>14.45</v>
      </c>
      <c r="I54" s="20">
        <v>10780</v>
      </c>
      <c r="J54" s="20">
        <f t="shared" si="1"/>
        <v>10506.188</v>
      </c>
      <c r="K54" s="21">
        <v>91</v>
      </c>
      <c r="L54" s="24">
        <v>22.3</v>
      </c>
      <c r="M54" s="22">
        <v>22.45</v>
      </c>
      <c r="N54" s="20">
        <v>10780</v>
      </c>
      <c r="O54" s="20">
        <f t="shared" si="2"/>
        <v>10506.188</v>
      </c>
    </row>
    <row r="55" spans="1:18" ht="23.25">
      <c r="A55" s="17">
        <v>28</v>
      </c>
      <c r="B55" s="19">
        <v>6.45</v>
      </c>
      <c r="C55" s="24">
        <v>7</v>
      </c>
      <c r="D55" s="20">
        <v>10780</v>
      </c>
      <c r="E55" s="20">
        <f t="shared" si="0"/>
        <v>10506.188</v>
      </c>
      <c r="F55" s="21">
        <v>60</v>
      </c>
      <c r="G55" s="22">
        <v>14.45</v>
      </c>
      <c r="H55" s="22">
        <v>15</v>
      </c>
      <c r="I55" s="20">
        <v>10780</v>
      </c>
      <c r="J55" s="20">
        <f t="shared" si="1"/>
        <v>10506.188</v>
      </c>
      <c r="K55" s="21">
        <v>92</v>
      </c>
      <c r="L55" s="24">
        <v>22.45</v>
      </c>
      <c r="M55" s="22">
        <v>23</v>
      </c>
      <c r="N55" s="20">
        <v>10780</v>
      </c>
      <c r="O55" s="20">
        <f t="shared" si="2"/>
        <v>10506.188</v>
      </c>
    </row>
    <row r="56" spans="1:18" ht="23.25">
      <c r="A56" s="17">
        <v>29</v>
      </c>
      <c r="B56" s="22">
        <v>7</v>
      </c>
      <c r="C56" s="25">
        <v>7.15</v>
      </c>
      <c r="D56" s="20">
        <v>10780</v>
      </c>
      <c r="E56" s="20">
        <f t="shared" si="0"/>
        <v>10506.188</v>
      </c>
      <c r="F56" s="21">
        <v>61</v>
      </c>
      <c r="G56" s="22">
        <v>15</v>
      </c>
      <c r="H56" s="22">
        <v>15.15</v>
      </c>
      <c r="I56" s="20">
        <v>10780</v>
      </c>
      <c r="J56" s="20">
        <f t="shared" si="1"/>
        <v>10506.188</v>
      </c>
      <c r="K56" s="21">
        <v>93</v>
      </c>
      <c r="L56" s="24">
        <v>23</v>
      </c>
      <c r="M56" s="22">
        <v>23.15</v>
      </c>
      <c r="N56" s="20">
        <v>10780</v>
      </c>
      <c r="O56" s="20">
        <f t="shared" si="2"/>
        <v>10506.188</v>
      </c>
    </row>
    <row r="57" spans="1:18" ht="23.25">
      <c r="A57" s="17">
        <v>30</v>
      </c>
      <c r="B57" s="19">
        <v>7.15</v>
      </c>
      <c r="C57" s="24">
        <v>7.3</v>
      </c>
      <c r="D57" s="20">
        <v>10780</v>
      </c>
      <c r="E57" s="20">
        <f t="shared" si="0"/>
        <v>10506.188</v>
      </c>
      <c r="F57" s="21">
        <v>62</v>
      </c>
      <c r="G57" s="22">
        <v>15.15</v>
      </c>
      <c r="H57" s="22">
        <v>15.3</v>
      </c>
      <c r="I57" s="20">
        <v>10780</v>
      </c>
      <c r="J57" s="20">
        <f t="shared" si="1"/>
        <v>10506.188</v>
      </c>
      <c r="K57" s="21">
        <v>94</v>
      </c>
      <c r="L57" s="22">
        <v>23.15</v>
      </c>
      <c r="M57" s="22">
        <v>23.3</v>
      </c>
      <c r="N57" s="20">
        <v>10780</v>
      </c>
      <c r="O57" s="20">
        <f t="shared" si="2"/>
        <v>10506.188</v>
      </c>
    </row>
    <row r="58" spans="1:18" ht="23.25">
      <c r="A58" s="17">
        <v>31</v>
      </c>
      <c r="B58" s="22">
        <v>7.3</v>
      </c>
      <c r="C58" s="25">
        <v>7.45</v>
      </c>
      <c r="D58" s="20">
        <v>10780</v>
      </c>
      <c r="E58" s="20">
        <f t="shared" si="0"/>
        <v>10506.188</v>
      </c>
      <c r="F58" s="21">
        <v>63</v>
      </c>
      <c r="G58" s="22">
        <v>15.3</v>
      </c>
      <c r="H58" s="22">
        <v>15.45</v>
      </c>
      <c r="I58" s="20">
        <v>10780</v>
      </c>
      <c r="J58" s="20">
        <f t="shared" si="1"/>
        <v>10506.188</v>
      </c>
      <c r="K58" s="21">
        <v>95</v>
      </c>
      <c r="L58" s="22">
        <v>23.3</v>
      </c>
      <c r="M58" s="22">
        <v>23.45</v>
      </c>
      <c r="N58" s="20">
        <v>10780</v>
      </c>
      <c r="O58" s="20">
        <f t="shared" si="2"/>
        <v>10506.188</v>
      </c>
    </row>
    <row r="59" spans="1:18" ht="23.25">
      <c r="A59" s="17">
        <v>32</v>
      </c>
      <c r="B59" s="19">
        <v>7.45</v>
      </c>
      <c r="C59" s="24">
        <v>8</v>
      </c>
      <c r="D59" s="20">
        <v>10780</v>
      </c>
      <c r="E59" s="20">
        <f t="shared" si="0"/>
        <v>10506.188</v>
      </c>
      <c r="F59" s="21">
        <v>64</v>
      </c>
      <c r="G59" s="22">
        <v>15.45</v>
      </c>
      <c r="H59" s="22">
        <v>16</v>
      </c>
      <c r="I59" s="20">
        <v>10780</v>
      </c>
      <c r="J59" s="20">
        <f t="shared" si="1"/>
        <v>10506.188</v>
      </c>
      <c r="K59" s="26">
        <v>96</v>
      </c>
      <c r="L59" s="22">
        <v>23.45</v>
      </c>
      <c r="M59" s="27">
        <v>24</v>
      </c>
      <c r="N59" s="20">
        <v>10780</v>
      </c>
      <c r="O59" s="20">
        <f t="shared" si="2"/>
        <v>10506.188</v>
      </c>
    </row>
    <row r="60" spans="1:18" ht="23.25">
      <c r="A60" s="28"/>
      <c r="B60" s="29"/>
      <c r="C60" s="30"/>
      <c r="D60" s="31">
        <f>SUM(D28:D59)</f>
        <v>344960</v>
      </c>
      <c r="E60" s="32">
        <f>SUM(E28:E59)</f>
        <v>336198.01600000012</v>
      </c>
      <c r="F60" s="33"/>
      <c r="G60" s="34"/>
      <c r="H60" s="34"/>
      <c r="I60" s="32">
        <f>SUM(I28:I59)</f>
        <v>344960</v>
      </c>
      <c r="J60" s="31">
        <f>SUM(J28:J59)</f>
        <v>336198.01600000012</v>
      </c>
      <c r="K60" s="33"/>
      <c r="L60" s="34"/>
      <c r="M60" s="34"/>
      <c r="N60" s="31">
        <f>SUM(N28:N59)</f>
        <v>344960</v>
      </c>
      <c r="O60" s="32">
        <f>SUM(O28:O59)</f>
        <v>336198.01600000012</v>
      </c>
      <c r="P60" s="12"/>
      <c r="Q60" s="35"/>
      <c r="R60" s="12"/>
    </row>
    <row r="64" spans="1:18">
      <c r="A64" s="49" t="s">
        <v>46</v>
      </c>
      <c r="B64" s="49">
        <f>SUM(D60,I60,N60)/(4000*1000)</f>
        <v>0.25872000000000001</v>
      </c>
      <c r="C64" s="49">
        <f>ROUNDDOWN(SUM(E60,J60,O60)/(4000*1000),4)</f>
        <v>0.25209999999999999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mergeCells count="3">
    <mergeCell ref="B26:C26"/>
    <mergeCell ref="G26:H26"/>
    <mergeCell ref="L26:M26"/>
  </mergeCells>
  <pageMargins left="0.75" right="0.75" top="1" bottom="1" header="0.5" footer="0.5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1" workbookViewId="0">
      <selection activeCell="L26" sqref="L26:M26"/>
    </sheetView>
  </sheetViews>
  <sheetFormatPr defaultColWidth="9.140625" defaultRowHeight="12.75" customHeight="1"/>
  <cols>
    <col min="1" max="1" width="13.42578125" customWidth="1"/>
    <col min="2" max="2" width="10.28515625" customWidth="1"/>
    <col min="4" max="4" width="14.5703125" customWidth="1"/>
    <col min="5" max="5" width="14.140625" customWidth="1"/>
    <col min="7" max="7" width="10" customWidth="1"/>
    <col min="9" max="9" width="15.42578125" customWidth="1"/>
    <col min="10" max="10" width="13.7109375" customWidth="1"/>
    <col min="12" max="12" width="10.28515625" customWidth="1"/>
    <col min="14" max="14" width="14.5703125" customWidth="1"/>
    <col min="15" max="15" width="13.855468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47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48</v>
      </c>
      <c r="N12" s="2" t="s">
        <v>49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50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21.5">
      <c r="A26" s="11" t="s">
        <v>25</v>
      </c>
      <c r="B26" s="64" t="s">
        <v>26</v>
      </c>
      <c r="C26" s="63"/>
      <c r="D26" s="11" t="s">
        <v>27</v>
      </c>
      <c r="E26" s="11" t="s">
        <v>28</v>
      </c>
      <c r="F26" s="11" t="s">
        <v>25</v>
      </c>
      <c r="G26" s="64" t="s">
        <v>26</v>
      </c>
      <c r="H26" s="63"/>
      <c r="I26" s="11" t="s">
        <v>27</v>
      </c>
      <c r="J26" s="11" t="s">
        <v>28</v>
      </c>
      <c r="K26" s="11" t="s">
        <v>25</v>
      </c>
      <c r="L26" s="64" t="s">
        <v>26</v>
      </c>
      <c r="M26" s="63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8210</v>
      </c>
      <c r="E28" s="20">
        <f t="shared" ref="E28:E59" si="0">D28*(100-2.54)/100</f>
        <v>8001.4659999999994</v>
      </c>
      <c r="F28" s="21">
        <v>33</v>
      </c>
      <c r="G28" s="22">
        <v>8</v>
      </c>
      <c r="H28" s="22">
        <v>8.15</v>
      </c>
      <c r="I28" s="20">
        <v>8210</v>
      </c>
      <c r="J28" s="20">
        <f t="shared" ref="J28:J59" si="1">I28*(100-2.54)/100</f>
        <v>8001.4659999999994</v>
      </c>
      <c r="K28" s="21">
        <v>65</v>
      </c>
      <c r="L28" s="22">
        <v>16</v>
      </c>
      <c r="M28" s="22">
        <v>16.149999999999999</v>
      </c>
      <c r="N28" s="20">
        <v>8210</v>
      </c>
      <c r="O28" s="20">
        <f t="shared" ref="O28:O59" si="2">N28*(100-2.54)/100</f>
        <v>8001.4659999999994</v>
      </c>
    </row>
    <row r="29" spans="1:15" ht="23.25">
      <c r="A29" s="17">
        <v>2</v>
      </c>
      <c r="B29" s="17">
        <v>0.15</v>
      </c>
      <c r="C29" s="23">
        <v>0.3</v>
      </c>
      <c r="D29" s="20">
        <v>8210</v>
      </c>
      <c r="E29" s="20">
        <f t="shared" si="0"/>
        <v>8001.4659999999994</v>
      </c>
      <c r="F29" s="21">
        <v>34</v>
      </c>
      <c r="G29" s="22">
        <v>8.15</v>
      </c>
      <c r="H29" s="22">
        <v>8.3000000000000007</v>
      </c>
      <c r="I29" s="20">
        <v>8210</v>
      </c>
      <c r="J29" s="20">
        <f t="shared" si="1"/>
        <v>8001.4659999999994</v>
      </c>
      <c r="K29" s="21">
        <v>66</v>
      </c>
      <c r="L29" s="22">
        <v>16.149999999999999</v>
      </c>
      <c r="M29" s="22">
        <v>16.3</v>
      </c>
      <c r="N29" s="20">
        <v>8210</v>
      </c>
      <c r="O29" s="20">
        <f t="shared" si="2"/>
        <v>8001.4659999999994</v>
      </c>
    </row>
    <row r="30" spans="1:15" ht="23.25">
      <c r="A30" s="17">
        <v>3</v>
      </c>
      <c r="B30" s="23">
        <v>0.3</v>
      </c>
      <c r="C30" s="19">
        <v>0.45</v>
      </c>
      <c r="D30" s="20">
        <v>8210</v>
      </c>
      <c r="E30" s="20">
        <f t="shared" si="0"/>
        <v>8001.4659999999994</v>
      </c>
      <c r="F30" s="21">
        <v>35</v>
      </c>
      <c r="G30" s="22">
        <v>8.3000000000000007</v>
      </c>
      <c r="H30" s="22">
        <v>8.4499999999999993</v>
      </c>
      <c r="I30" s="20">
        <v>8210</v>
      </c>
      <c r="J30" s="20">
        <f t="shared" si="1"/>
        <v>8001.4659999999994</v>
      </c>
      <c r="K30" s="21">
        <v>67</v>
      </c>
      <c r="L30" s="22">
        <v>16.3</v>
      </c>
      <c r="M30" s="22">
        <v>16.45</v>
      </c>
      <c r="N30" s="20">
        <v>8210</v>
      </c>
      <c r="O30" s="20">
        <f t="shared" si="2"/>
        <v>8001.4659999999994</v>
      </c>
    </row>
    <row r="31" spans="1:15" ht="23.25">
      <c r="A31" s="17">
        <v>4</v>
      </c>
      <c r="B31" s="17">
        <v>0.45</v>
      </c>
      <c r="C31" s="22">
        <v>1</v>
      </c>
      <c r="D31" s="20">
        <v>8210</v>
      </c>
      <c r="E31" s="20">
        <f t="shared" si="0"/>
        <v>8001.4659999999994</v>
      </c>
      <c r="F31" s="21">
        <v>36</v>
      </c>
      <c r="G31" s="22">
        <v>8.4499999999999993</v>
      </c>
      <c r="H31" s="22">
        <v>9</v>
      </c>
      <c r="I31" s="20">
        <v>8210</v>
      </c>
      <c r="J31" s="20">
        <f t="shared" si="1"/>
        <v>8001.4659999999994</v>
      </c>
      <c r="K31" s="21">
        <v>68</v>
      </c>
      <c r="L31" s="22">
        <v>16.45</v>
      </c>
      <c r="M31" s="22">
        <v>17</v>
      </c>
      <c r="N31" s="20">
        <v>8210</v>
      </c>
      <c r="O31" s="20">
        <f t="shared" si="2"/>
        <v>8001.4659999999994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8210</v>
      </c>
      <c r="E32" s="20">
        <f t="shared" si="0"/>
        <v>8001.4659999999994</v>
      </c>
      <c r="F32" s="21">
        <v>37</v>
      </c>
      <c r="G32" s="22">
        <v>9</v>
      </c>
      <c r="H32" s="22">
        <v>9.15</v>
      </c>
      <c r="I32" s="20">
        <v>8210</v>
      </c>
      <c r="J32" s="20">
        <f t="shared" si="1"/>
        <v>8001.4659999999994</v>
      </c>
      <c r="K32" s="21">
        <v>69</v>
      </c>
      <c r="L32" s="22">
        <v>17</v>
      </c>
      <c r="M32" s="22">
        <v>17.149999999999999</v>
      </c>
      <c r="N32" s="20">
        <v>8210</v>
      </c>
      <c r="O32" s="20">
        <f t="shared" si="2"/>
        <v>8001.4659999999994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8210</v>
      </c>
      <c r="E33" s="20">
        <f t="shared" si="0"/>
        <v>8001.4659999999994</v>
      </c>
      <c r="F33" s="21">
        <v>38</v>
      </c>
      <c r="G33" s="22">
        <v>9.15</v>
      </c>
      <c r="H33" s="22">
        <v>9.3000000000000007</v>
      </c>
      <c r="I33" s="20">
        <v>8210</v>
      </c>
      <c r="J33" s="20">
        <f t="shared" si="1"/>
        <v>8001.4659999999994</v>
      </c>
      <c r="K33" s="21">
        <v>70</v>
      </c>
      <c r="L33" s="22">
        <v>17.149999999999999</v>
      </c>
      <c r="M33" s="22">
        <v>17.3</v>
      </c>
      <c r="N33" s="20">
        <v>8210</v>
      </c>
      <c r="O33" s="20">
        <f t="shared" si="2"/>
        <v>8001.4659999999994</v>
      </c>
    </row>
    <row r="34" spans="1:15" ht="23.25">
      <c r="A34" s="17">
        <v>7</v>
      </c>
      <c r="B34" s="23">
        <v>1.3</v>
      </c>
      <c r="C34" s="19">
        <v>1.45</v>
      </c>
      <c r="D34" s="20">
        <v>8210</v>
      </c>
      <c r="E34" s="20">
        <f t="shared" si="0"/>
        <v>8001.4659999999994</v>
      </c>
      <c r="F34" s="21">
        <v>39</v>
      </c>
      <c r="G34" s="22">
        <v>9.3000000000000007</v>
      </c>
      <c r="H34" s="22">
        <v>9.4499999999999993</v>
      </c>
      <c r="I34" s="20">
        <v>8210</v>
      </c>
      <c r="J34" s="20">
        <f t="shared" si="1"/>
        <v>8001.4659999999994</v>
      </c>
      <c r="K34" s="21">
        <v>71</v>
      </c>
      <c r="L34" s="22">
        <v>17.3</v>
      </c>
      <c r="M34" s="22">
        <v>17.45</v>
      </c>
      <c r="N34" s="20">
        <v>8210</v>
      </c>
      <c r="O34" s="20">
        <f t="shared" si="2"/>
        <v>8001.4659999999994</v>
      </c>
    </row>
    <row r="35" spans="1:15" ht="23.25">
      <c r="A35" s="17">
        <v>8</v>
      </c>
      <c r="B35" s="17">
        <v>1.45</v>
      </c>
      <c r="C35" s="22">
        <v>2</v>
      </c>
      <c r="D35" s="20">
        <v>8210</v>
      </c>
      <c r="E35" s="20">
        <f t="shared" si="0"/>
        <v>8001.4659999999994</v>
      </c>
      <c r="F35" s="21">
        <v>40</v>
      </c>
      <c r="G35" s="22">
        <v>9.4499999999999993</v>
      </c>
      <c r="H35" s="22">
        <v>10</v>
      </c>
      <c r="I35" s="20">
        <v>8210</v>
      </c>
      <c r="J35" s="20">
        <f t="shared" si="1"/>
        <v>8001.4659999999994</v>
      </c>
      <c r="K35" s="21">
        <v>72</v>
      </c>
      <c r="L35" s="24">
        <v>17.45</v>
      </c>
      <c r="M35" s="22">
        <v>18</v>
      </c>
      <c r="N35" s="20">
        <v>8210</v>
      </c>
      <c r="O35" s="20">
        <f t="shared" si="2"/>
        <v>8001.4659999999994</v>
      </c>
    </row>
    <row r="36" spans="1:15" ht="23.25">
      <c r="A36" s="17">
        <v>9</v>
      </c>
      <c r="B36" s="23">
        <v>2</v>
      </c>
      <c r="C36" s="19">
        <v>2.15</v>
      </c>
      <c r="D36" s="20">
        <v>8210</v>
      </c>
      <c r="E36" s="20">
        <f t="shared" si="0"/>
        <v>8001.4659999999994</v>
      </c>
      <c r="F36" s="21">
        <v>41</v>
      </c>
      <c r="G36" s="22">
        <v>10</v>
      </c>
      <c r="H36" s="24">
        <v>10.15</v>
      </c>
      <c r="I36" s="20">
        <v>8210</v>
      </c>
      <c r="J36" s="20">
        <f t="shared" si="1"/>
        <v>8001.4659999999994</v>
      </c>
      <c r="K36" s="21">
        <v>73</v>
      </c>
      <c r="L36" s="24">
        <v>18</v>
      </c>
      <c r="M36" s="22">
        <v>18.149999999999999</v>
      </c>
      <c r="N36" s="20">
        <v>8210</v>
      </c>
      <c r="O36" s="20">
        <f t="shared" si="2"/>
        <v>8001.4659999999994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8210</v>
      </c>
      <c r="E37" s="20">
        <f t="shared" si="0"/>
        <v>8001.4659999999994</v>
      </c>
      <c r="F37" s="21">
        <v>42</v>
      </c>
      <c r="G37" s="22">
        <v>10.15</v>
      </c>
      <c r="H37" s="24">
        <v>10.3</v>
      </c>
      <c r="I37" s="20">
        <v>8210</v>
      </c>
      <c r="J37" s="20">
        <f t="shared" si="1"/>
        <v>8001.4659999999994</v>
      </c>
      <c r="K37" s="21">
        <v>74</v>
      </c>
      <c r="L37" s="24">
        <v>18.149999999999999</v>
      </c>
      <c r="M37" s="22">
        <v>18.3</v>
      </c>
      <c r="N37" s="20">
        <v>8210</v>
      </c>
      <c r="O37" s="20">
        <f t="shared" si="2"/>
        <v>8001.4659999999994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8210</v>
      </c>
      <c r="E38" s="20">
        <f t="shared" si="0"/>
        <v>8001.4659999999994</v>
      </c>
      <c r="F38" s="21">
        <v>43</v>
      </c>
      <c r="G38" s="22">
        <v>10.3</v>
      </c>
      <c r="H38" s="24">
        <v>10.45</v>
      </c>
      <c r="I38" s="20">
        <v>8210</v>
      </c>
      <c r="J38" s="20">
        <f t="shared" si="1"/>
        <v>8001.4659999999994</v>
      </c>
      <c r="K38" s="21">
        <v>75</v>
      </c>
      <c r="L38" s="24">
        <v>18.3</v>
      </c>
      <c r="M38" s="22">
        <v>18.45</v>
      </c>
      <c r="N38" s="20">
        <v>8210</v>
      </c>
      <c r="O38" s="20">
        <f t="shared" si="2"/>
        <v>8001.4659999999994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8210</v>
      </c>
      <c r="E39" s="20">
        <f t="shared" si="0"/>
        <v>8001.4659999999994</v>
      </c>
      <c r="F39" s="21">
        <v>44</v>
      </c>
      <c r="G39" s="22">
        <v>10.45</v>
      </c>
      <c r="H39" s="24">
        <v>11</v>
      </c>
      <c r="I39" s="20">
        <v>8210</v>
      </c>
      <c r="J39" s="20">
        <f t="shared" si="1"/>
        <v>8001.4659999999994</v>
      </c>
      <c r="K39" s="21">
        <v>76</v>
      </c>
      <c r="L39" s="24">
        <v>18.45</v>
      </c>
      <c r="M39" s="22">
        <v>19</v>
      </c>
      <c r="N39" s="20">
        <v>8210</v>
      </c>
      <c r="O39" s="20">
        <f t="shared" si="2"/>
        <v>8001.4659999999994</v>
      </c>
    </row>
    <row r="40" spans="1:15" ht="23.25">
      <c r="A40" s="17">
        <v>13</v>
      </c>
      <c r="B40" s="23">
        <v>3</v>
      </c>
      <c r="C40" s="25">
        <v>3.15</v>
      </c>
      <c r="D40" s="20">
        <v>8210</v>
      </c>
      <c r="E40" s="20">
        <f t="shared" si="0"/>
        <v>8001.4659999999994</v>
      </c>
      <c r="F40" s="21">
        <v>45</v>
      </c>
      <c r="G40" s="22">
        <v>11</v>
      </c>
      <c r="H40" s="24">
        <v>11.15</v>
      </c>
      <c r="I40" s="20">
        <v>8210</v>
      </c>
      <c r="J40" s="20">
        <f t="shared" si="1"/>
        <v>8001.4659999999994</v>
      </c>
      <c r="K40" s="21">
        <v>77</v>
      </c>
      <c r="L40" s="24">
        <v>19</v>
      </c>
      <c r="M40" s="22">
        <v>19.149999999999999</v>
      </c>
      <c r="N40" s="20">
        <v>8210</v>
      </c>
      <c r="O40" s="20">
        <f t="shared" si="2"/>
        <v>8001.4659999999994</v>
      </c>
    </row>
    <row r="41" spans="1:15" ht="23.25">
      <c r="A41" s="17">
        <v>14</v>
      </c>
      <c r="B41" s="17">
        <v>3.15</v>
      </c>
      <c r="C41" s="24">
        <v>3.3</v>
      </c>
      <c r="D41" s="20">
        <v>8210</v>
      </c>
      <c r="E41" s="20">
        <f t="shared" si="0"/>
        <v>8001.4659999999994</v>
      </c>
      <c r="F41" s="21">
        <v>46</v>
      </c>
      <c r="G41" s="22">
        <v>11.15</v>
      </c>
      <c r="H41" s="24">
        <v>11.3</v>
      </c>
      <c r="I41" s="20">
        <v>8210</v>
      </c>
      <c r="J41" s="20">
        <f t="shared" si="1"/>
        <v>8001.4659999999994</v>
      </c>
      <c r="K41" s="21">
        <v>78</v>
      </c>
      <c r="L41" s="24">
        <v>19.149999999999999</v>
      </c>
      <c r="M41" s="22">
        <v>19.3</v>
      </c>
      <c r="N41" s="20">
        <v>8210</v>
      </c>
      <c r="O41" s="20">
        <f t="shared" si="2"/>
        <v>8001.4659999999994</v>
      </c>
    </row>
    <row r="42" spans="1:15" ht="23.25">
      <c r="A42" s="17">
        <v>15</v>
      </c>
      <c r="B42" s="23">
        <v>3.3</v>
      </c>
      <c r="C42" s="25">
        <v>3.45</v>
      </c>
      <c r="D42" s="20">
        <v>8210</v>
      </c>
      <c r="E42" s="20">
        <f t="shared" si="0"/>
        <v>8001.4659999999994</v>
      </c>
      <c r="F42" s="21">
        <v>47</v>
      </c>
      <c r="G42" s="22">
        <v>11.3</v>
      </c>
      <c r="H42" s="24">
        <v>11.45</v>
      </c>
      <c r="I42" s="20">
        <v>8210</v>
      </c>
      <c r="J42" s="20">
        <f t="shared" si="1"/>
        <v>8001.4659999999994</v>
      </c>
      <c r="K42" s="21">
        <v>79</v>
      </c>
      <c r="L42" s="24">
        <v>19.3</v>
      </c>
      <c r="M42" s="22">
        <v>19.45</v>
      </c>
      <c r="N42" s="20">
        <v>8210</v>
      </c>
      <c r="O42" s="20">
        <f t="shared" si="2"/>
        <v>8001.4659999999994</v>
      </c>
    </row>
    <row r="43" spans="1:15" ht="23.25">
      <c r="A43" s="17">
        <v>16</v>
      </c>
      <c r="B43" s="17">
        <v>3.45</v>
      </c>
      <c r="C43" s="24">
        <v>4</v>
      </c>
      <c r="D43" s="20">
        <v>8210</v>
      </c>
      <c r="E43" s="20">
        <f t="shared" si="0"/>
        <v>8001.4659999999994</v>
      </c>
      <c r="F43" s="21">
        <v>48</v>
      </c>
      <c r="G43" s="22">
        <v>11.45</v>
      </c>
      <c r="H43" s="24">
        <v>12</v>
      </c>
      <c r="I43" s="20">
        <v>8210</v>
      </c>
      <c r="J43" s="20">
        <f t="shared" si="1"/>
        <v>8001.4659999999994</v>
      </c>
      <c r="K43" s="21">
        <v>80</v>
      </c>
      <c r="L43" s="24">
        <v>19.45</v>
      </c>
      <c r="M43" s="22">
        <v>20</v>
      </c>
      <c r="N43" s="20">
        <v>8210</v>
      </c>
      <c r="O43" s="20">
        <f t="shared" si="2"/>
        <v>8001.4659999999994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8210</v>
      </c>
      <c r="E44" s="20">
        <f t="shared" si="0"/>
        <v>8001.4659999999994</v>
      </c>
      <c r="F44" s="21">
        <v>49</v>
      </c>
      <c r="G44" s="22">
        <v>12</v>
      </c>
      <c r="H44" s="24">
        <v>12.15</v>
      </c>
      <c r="I44" s="20">
        <v>8210</v>
      </c>
      <c r="J44" s="20">
        <f t="shared" si="1"/>
        <v>8001.4659999999994</v>
      </c>
      <c r="K44" s="21">
        <v>81</v>
      </c>
      <c r="L44" s="24">
        <v>20</v>
      </c>
      <c r="M44" s="22">
        <v>20.149999999999999</v>
      </c>
      <c r="N44" s="20">
        <v>8210</v>
      </c>
      <c r="O44" s="20">
        <f t="shared" si="2"/>
        <v>8001.4659999999994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8210</v>
      </c>
      <c r="E45" s="20">
        <f t="shared" si="0"/>
        <v>8001.4659999999994</v>
      </c>
      <c r="F45" s="21">
        <v>50</v>
      </c>
      <c r="G45" s="22">
        <v>12.15</v>
      </c>
      <c r="H45" s="24">
        <v>12.3</v>
      </c>
      <c r="I45" s="20">
        <v>8210</v>
      </c>
      <c r="J45" s="20">
        <f t="shared" si="1"/>
        <v>8001.4659999999994</v>
      </c>
      <c r="K45" s="21">
        <v>82</v>
      </c>
      <c r="L45" s="24">
        <v>20.149999999999999</v>
      </c>
      <c r="M45" s="22">
        <v>20.3</v>
      </c>
      <c r="N45" s="20">
        <v>8210</v>
      </c>
      <c r="O45" s="20">
        <f t="shared" si="2"/>
        <v>8001.4659999999994</v>
      </c>
    </row>
    <row r="46" spans="1:15" ht="23.25">
      <c r="A46" s="17">
        <v>19</v>
      </c>
      <c r="B46" s="23">
        <v>4.3</v>
      </c>
      <c r="C46" s="25">
        <v>4.45</v>
      </c>
      <c r="D46" s="20">
        <v>8210</v>
      </c>
      <c r="E46" s="20">
        <f t="shared" si="0"/>
        <v>8001.4659999999994</v>
      </c>
      <c r="F46" s="21">
        <v>51</v>
      </c>
      <c r="G46" s="22">
        <v>12.3</v>
      </c>
      <c r="H46" s="24">
        <v>12.45</v>
      </c>
      <c r="I46" s="20">
        <v>8210</v>
      </c>
      <c r="J46" s="20">
        <f t="shared" si="1"/>
        <v>8001.4659999999994</v>
      </c>
      <c r="K46" s="21">
        <v>83</v>
      </c>
      <c r="L46" s="24">
        <v>20.3</v>
      </c>
      <c r="M46" s="22">
        <v>20.45</v>
      </c>
      <c r="N46" s="20">
        <v>8210</v>
      </c>
      <c r="O46" s="20">
        <f t="shared" si="2"/>
        <v>8001.4659999999994</v>
      </c>
    </row>
    <row r="47" spans="1:15" ht="23.25">
      <c r="A47" s="17">
        <v>20</v>
      </c>
      <c r="B47" s="17">
        <v>4.45</v>
      </c>
      <c r="C47" s="24">
        <v>5</v>
      </c>
      <c r="D47" s="20">
        <v>8210</v>
      </c>
      <c r="E47" s="20">
        <f t="shared" si="0"/>
        <v>8001.4659999999994</v>
      </c>
      <c r="F47" s="21">
        <v>52</v>
      </c>
      <c r="G47" s="22">
        <v>12.45</v>
      </c>
      <c r="H47" s="24">
        <v>13</v>
      </c>
      <c r="I47" s="20">
        <v>8210</v>
      </c>
      <c r="J47" s="20">
        <f t="shared" si="1"/>
        <v>8001.4659999999994</v>
      </c>
      <c r="K47" s="21">
        <v>84</v>
      </c>
      <c r="L47" s="24">
        <v>20.45</v>
      </c>
      <c r="M47" s="22">
        <v>21</v>
      </c>
      <c r="N47" s="20">
        <v>8210</v>
      </c>
      <c r="O47" s="20">
        <f t="shared" si="2"/>
        <v>8001.4659999999994</v>
      </c>
    </row>
    <row r="48" spans="1:15" ht="23.25">
      <c r="A48" s="17">
        <v>21</v>
      </c>
      <c r="B48" s="22">
        <v>5</v>
      </c>
      <c r="C48" s="25">
        <v>5.15</v>
      </c>
      <c r="D48" s="20">
        <v>8210</v>
      </c>
      <c r="E48" s="20">
        <f t="shared" si="0"/>
        <v>8001.4659999999994</v>
      </c>
      <c r="F48" s="21">
        <v>53</v>
      </c>
      <c r="G48" s="22">
        <v>13</v>
      </c>
      <c r="H48" s="24">
        <v>13.15</v>
      </c>
      <c r="I48" s="20">
        <v>8210</v>
      </c>
      <c r="J48" s="20">
        <f t="shared" si="1"/>
        <v>8001.4659999999994</v>
      </c>
      <c r="K48" s="21">
        <v>85</v>
      </c>
      <c r="L48" s="24">
        <v>21</v>
      </c>
      <c r="M48" s="22">
        <v>21.15</v>
      </c>
      <c r="N48" s="20">
        <v>8210</v>
      </c>
      <c r="O48" s="20">
        <f t="shared" si="2"/>
        <v>8001.4659999999994</v>
      </c>
    </row>
    <row r="49" spans="1:18" ht="23.25">
      <c r="A49" s="17">
        <v>22</v>
      </c>
      <c r="B49" s="19">
        <v>5.15</v>
      </c>
      <c r="C49" s="24">
        <v>5.3</v>
      </c>
      <c r="D49" s="20">
        <v>8210</v>
      </c>
      <c r="E49" s="20">
        <f t="shared" si="0"/>
        <v>8001.4659999999994</v>
      </c>
      <c r="F49" s="21">
        <v>54</v>
      </c>
      <c r="G49" s="22">
        <v>13.15</v>
      </c>
      <c r="H49" s="24">
        <v>13.3</v>
      </c>
      <c r="I49" s="20">
        <v>8210</v>
      </c>
      <c r="J49" s="20">
        <f t="shared" si="1"/>
        <v>8001.4659999999994</v>
      </c>
      <c r="K49" s="21">
        <v>86</v>
      </c>
      <c r="L49" s="24">
        <v>21.15</v>
      </c>
      <c r="M49" s="22">
        <v>21.3</v>
      </c>
      <c r="N49" s="20">
        <v>8210</v>
      </c>
      <c r="O49" s="20">
        <f t="shared" si="2"/>
        <v>8001.4659999999994</v>
      </c>
    </row>
    <row r="50" spans="1:18" ht="23.25">
      <c r="A50" s="17">
        <v>23</v>
      </c>
      <c r="B50" s="22">
        <v>5.3</v>
      </c>
      <c r="C50" s="25">
        <v>5.45</v>
      </c>
      <c r="D50" s="20">
        <v>8210</v>
      </c>
      <c r="E50" s="20">
        <f t="shared" si="0"/>
        <v>8001.4659999999994</v>
      </c>
      <c r="F50" s="21">
        <v>55</v>
      </c>
      <c r="G50" s="22">
        <v>13.3</v>
      </c>
      <c r="H50" s="24">
        <v>13.45</v>
      </c>
      <c r="I50" s="20">
        <v>8210</v>
      </c>
      <c r="J50" s="20">
        <f t="shared" si="1"/>
        <v>8001.4659999999994</v>
      </c>
      <c r="K50" s="21">
        <v>87</v>
      </c>
      <c r="L50" s="24">
        <v>21.3</v>
      </c>
      <c r="M50" s="22">
        <v>21.45</v>
      </c>
      <c r="N50" s="20">
        <v>8210</v>
      </c>
      <c r="O50" s="20">
        <f t="shared" si="2"/>
        <v>8001.4659999999994</v>
      </c>
    </row>
    <row r="51" spans="1:18" ht="23.25">
      <c r="A51" s="17">
        <v>24</v>
      </c>
      <c r="B51" s="19">
        <v>5.45</v>
      </c>
      <c r="C51" s="24">
        <v>6</v>
      </c>
      <c r="D51" s="20">
        <v>8210</v>
      </c>
      <c r="E51" s="20">
        <f t="shared" si="0"/>
        <v>8001.4659999999994</v>
      </c>
      <c r="F51" s="21">
        <v>56</v>
      </c>
      <c r="G51" s="22">
        <v>13.45</v>
      </c>
      <c r="H51" s="24">
        <v>14</v>
      </c>
      <c r="I51" s="20">
        <v>8210</v>
      </c>
      <c r="J51" s="20">
        <f t="shared" si="1"/>
        <v>8001.4659999999994</v>
      </c>
      <c r="K51" s="21">
        <v>88</v>
      </c>
      <c r="L51" s="24">
        <v>21.45</v>
      </c>
      <c r="M51" s="22">
        <v>22</v>
      </c>
      <c r="N51" s="20">
        <v>8210</v>
      </c>
      <c r="O51" s="20">
        <f t="shared" si="2"/>
        <v>8001.4659999999994</v>
      </c>
    </row>
    <row r="52" spans="1:18" ht="23.25">
      <c r="A52" s="17">
        <v>25</v>
      </c>
      <c r="B52" s="22">
        <v>6</v>
      </c>
      <c r="C52" s="25">
        <v>6.15</v>
      </c>
      <c r="D52" s="20">
        <v>8210</v>
      </c>
      <c r="E52" s="20">
        <f t="shared" si="0"/>
        <v>8001.4659999999994</v>
      </c>
      <c r="F52" s="21">
        <v>57</v>
      </c>
      <c r="G52" s="22">
        <v>14</v>
      </c>
      <c r="H52" s="24">
        <v>14.15</v>
      </c>
      <c r="I52" s="20">
        <v>8210</v>
      </c>
      <c r="J52" s="20">
        <f t="shared" si="1"/>
        <v>8001.4659999999994</v>
      </c>
      <c r="K52" s="21">
        <v>89</v>
      </c>
      <c r="L52" s="24">
        <v>22</v>
      </c>
      <c r="M52" s="22">
        <v>22.15</v>
      </c>
      <c r="N52" s="20">
        <v>8210</v>
      </c>
      <c r="O52" s="20">
        <f t="shared" si="2"/>
        <v>8001.4659999999994</v>
      </c>
    </row>
    <row r="53" spans="1:18" ht="23.25">
      <c r="A53" s="17">
        <v>26</v>
      </c>
      <c r="B53" s="19">
        <v>6.15</v>
      </c>
      <c r="C53" s="24">
        <v>6.3</v>
      </c>
      <c r="D53" s="20">
        <v>8210</v>
      </c>
      <c r="E53" s="20">
        <f t="shared" si="0"/>
        <v>8001.4659999999994</v>
      </c>
      <c r="F53" s="21">
        <v>58</v>
      </c>
      <c r="G53" s="22">
        <v>14.15</v>
      </c>
      <c r="H53" s="24">
        <v>14.3</v>
      </c>
      <c r="I53" s="20">
        <v>8210</v>
      </c>
      <c r="J53" s="20">
        <f t="shared" si="1"/>
        <v>8001.4659999999994</v>
      </c>
      <c r="K53" s="21">
        <v>90</v>
      </c>
      <c r="L53" s="24">
        <v>22.15</v>
      </c>
      <c r="M53" s="22">
        <v>22.3</v>
      </c>
      <c r="N53" s="20">
        <v>8210</v>
      </c>
      <c r="O53" s="20">
        <f t="shared" si="2"/>
        <v>8001.4659999999994</v>
      </c>
    </row>
    <row r="54" spans="1:18" ht="23.25">
      <c r="A54" s="17">
        <v>27</v>
      </c>
      <c r="B54" s="22">
        <v>6.3</v>
      </c>
      <c r="C54" s="25">
        <v>6.45</v>
      </c>
      <c r="D54" s="20">
        <v>8210</v>
      </c>
      <c r="E54" s="20">
        <f t="shared" si="0"/>
        <v>8001.4659999999994</v>
      </c>
      <c r="F54" s="21">
        <v>59</v>
      </c>
      <c r="G54" s="22">
        <v>14.3</v>
      </c>
      <c r="H54" s="24">
        <v>14.45</v>
      </c>
      <c r="I54" s="20">
        <v>8210</v>
      </c>
      <c r="J54" s="20">
        <f t="shared" si="1"/>
        <v>8001.4659999999994</v>
      </c>
      <c r="K54" s="21">
        <v>91</v>
      </c>
      <c r="L54" s="24">
        <v>22.3</v>
      </c>
      <c r="M54" s="22">
        <v>22.45</v>
      </c>
      <c r="N54" s="20">
        <v>8210</v>
      </c>
      <c r="O54" s="20">
        <f t="shared" si="2"/>
        <v>8001.4659999999994</v>
      </c>
    </row>
    <row r="55" spans="1:18" ht="23.25">
      <c r="A55" s="17">
        <v>28</v>
      </c>
      <c r="B55" s="19">
        <v>6.45</v>
      </c>
      <c r="C55" s="24">
        <v>7</v>
      </c>
      <c r="D55" s="20">
        <v>8210</v>
      </c>
      <c r="E55" s="20">
        <f t="shared" si="0"/>
        <v>8001.4659999999994</v>
      </c>
      <c r="F55" s="21">
        <v>60</v>
      </c>
      <c r="G55" s="22">
        <v>14.45</v>
      </c>
      <c r="H55" s="22">
        <v>15</v>
      </c>
      <c r="I55" s="20">
        <v>8210</v>
      </c>
      <c r="J55" s="20">
        <f t="shared" si="1"/>
        <v>8001.4659999999994</v>
      </c>
      <c r="K55" s="21">
        <v>92</v>
      </c>
      <c r="L55" s="24">
        <v>22.45</v>
      </c>
      <c r="M55" s="22">
        <v>23</v>
      </c>
      <c r="N55" s="20">
        <v>8210</v>
      </c>
      <c r="O55" s="20">
        <f t="shared" si="2"/>
        <v>8001.4659999999994</v>
      </c>
    </row>
    <row r="56" spans="1:18" ht="23.25">
      <c r="A56" s="17">
        <v>29</v>
      </c>
      <c r="B56" s="22">
        <v>7</v>
      </c>
      <c r="C56" s="25">
        <v>7.15</v>
      </c>
      <c r="D56" s="20">
        <v>8210</v>
      </c>
      <c r="E56" s="20">
        <f t="shared" si="0"/>
        <v>8001.4659999999994</v>
      </c>
      <c r="F56" s="21">
        <v>61</v>
      </c>
      <c r="G56" s="22">
        <v>15</v>
      </c>
      <c r="H56" s="22">
        <v>15.15</v>
      </c>
      <c r="I56" s="20">
        <v>8210</v>
      </c>
      <c r="J56" s="20">
        <f t="shared" si="1"/>
        <v>8001.4659999999994</v>
      </c>
      <c r="K56" s="21">
        <v>93</v>
      </c>
      <c r="L56" s="24">
        <v>23</v>
      </c>
      <c r="M56" s="22">
        <v>23.15</v>
      </c>
      <c r="N56" s="20">
        <v>8210</v>
      </c>
      <c r="O56" s="20">
        <f t="shared" si="2"/>
        <v>8001.4659999999994</v>
      </c>
    </row>
    <row r="57" spans="1:18" ht="23.25">
      <c r="A57" s="17">
        <v>30</v>
      </c>
      <c r="B57" s="19">
        <v>7.15</v>
      </c>
      <c r="C57" s="24">
        <v>7.3</v>
      </c>
      <c r="D57" s="20">
        <v>8210</v>
      </c>
      <c r="E57" s="20">
        <f t="shared" si="0"/>
        <v>8001.4659999999994</v>
      </c>
      <c r="F57" s="21">
        <v>62</v>
      </c>
      <c r="G57" s="22">
        <v>15.15</v>
      </c>
      <c r="H57" s="22">
        <v>15.3</v>
      </c>
      <c r="I57" s="20">
        <v>8210</v>
      </c>
      <c r="J57" s="20">
        <f t="shared" si="1"/>
        <v>8001.4659999999994</v>
      </c>
      <c r="K57" s="21">
        <v>94</v>
      </c>
      <c r="L57" s="22">
        <v>23.15</v>
      </c>
      <c r="M57" s="22">
        <v>23.3</v>
      </c>
      <c r="N57" s="20">
        <v>8210</v>
      </c>
      <c r="O57" s="20">
        <f t="shared" si="2"/>
        <v>8001.4659999999994</v>
      </c>
    </row>
    <row r="58" spans="1:18" ht="23.25">
      <c r="A58" s="17">
        <v>31</v>
      </c>
      <c r="B58" s="22">
        <v>7.3</v>
      </c>
      <c r="C58" s="25">
        <v>7.45</v>
      </c>
      <c r="D58" s="20">
        <v>8210</v>
      </c>
      <c r="E58" s="20">
        <f t="shared" si="0"/>
        <v>8001.4659999999994</v>
      </c>
      <c r="F58" s="21">
        <v>63</v>
      </c>
      <c r="G58" s="22">
        <v>15.3</v>
      </c>
      <c r="H58" s="22">
        <v>15.45</v>
      </c>
      <c r="I58" s="20">
        <v>8210</v>
      </c>
      <c r="J58" s="20">
        <f t="shared" si="1"/>
        <v>8001.4659999999994</v>
      </c>
      <c r="K58" s="21">
        <v>95</v>
      </c>
      <c r="L58" s="22">
        <v>23.3</v>
      </c>
      <c r="M58" s="22">
        <v>23.45</v>
      </c>
      <c r="N58" s="20">
        <v>8210</v>
      </c>
      <c r="O58" s="20">
        <f t="shared" si="2"/>
        <v>8001.4659999999994</v>
      </c>
    </row>
    <row r="59" spans="1:18" ht="23.25">
      <c r="A59" s="17">
        <v>32</v>
      </c>
      <c r="B59" s="19">
        <v>7.45</v>
      </c>
      <c r="C59" s="24">
        <v>8</v>
      </c>
      <c r="D59" s="20">
        <v>8210</v>
      </c>
      <c r="E59" s="20">
        <f t="shared" si="0"/>
        <v>8001.4659999999994</v>
      </c>
      <c r="F59" s="21">
        <v>64</v>
      </c>
      <c r="G59" s="22">
        <v>15.45</v>
      </c>
      <c r="H59" s="22">
        <v>16</v>
      </c>
      <c r="I59" s="20">
        <v>8210</v>
      </c>
      <c r="J59" s="20">
        <f t="shared" si="1"/>
        <v>8001.4659999999994</v>
      </c>
      <c r="K59" s="26">
        <v>96</v>
      </c>
      <c r="L59" s="22">
        <v>23.45</v>
      </c>
      <c r="M59" s="27">
        <v>24</v>
      </c>
      <c r="N59" s="20">
        <v>8210</v>
      </c>
      <c r="O59" s="20">
        <f t="shared" si="2"/>
        <v>8001.4659999999994</v>
      </c>
    </row>
    <row r="60" spans="1:18" ht="23.25">
      <c r="A60" s="28"/>
      <c r="B60" s="29"/>
      <c r="C60" s="30"/>
      <c r="D60" s="31">
        <f>SUM(D28:D59)</f>
        <v>262720</v>
      </c>
      <c r="E60" s="32">
        <f>SUM(E28:E59)</f>
        <v>256046.91199999978</v>
      </c>
      <c r="F60" s="33"/>
      <c r="G60" s="34"/>
      <c r="H60" s="34"/>
      <c r="I60" s="32">
        <f>SUM(I28:I59)</f>
        <v>262720</v>
      </c>
      <c r="J60" s="31">
        <f>SUM(J28:J59)</f>
        <v>256046.91199999978</v>
      </c>
      <c r="K60" s="33"/>
      <c r="L60" s="34"/>
      <c r="M60" s="34"/>
      <c r="N60" s="31">
        <f>SUM(N28:N59)</f>
        <v>262720</v>
      </c>
      <c r="O60" s="32">
        <f>SUM(O28:O59)</f>
        <v>256046.91199999978</v>
      </c>
      <c r="P60" s="12"/>
      <c r="Q60" s="35"/>
      <c r="R60" s="12"/>
    </row>
    <row r="64" spans="1:18">
      <c r="A64" s="49" t="s">
        <v>51</v>
      </c>
      <c r="B64" s="49">
        <f>SUM(D60,I60,N60)/(4000*1000)</f>
        <v>0.19703999999999999</v>
      </c>
      <c r="C64" s="52">
        <f>ROUNDDOWN(SUM(E60,J60,O60)/(4000*1000),4)</f>
        <v>0.192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mergeCells count="3">
    <mergeCell ref="B26:C26"/>
    <mergeCell ref="G26:H26"/>
    <mergeCell ref="L26:M26"/>
  </mergeCells>
  <pageMargins left="0.75" right="0.75" top="1" bottom="1" header="0.5" footer="0.5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3" zoomScale="85" zoomScaleNormal="85" workbookViewId="0">
      <selection activeCell="J38" sqref="J38"/>
    </sheetView>
  </sheetViews>
  <sheetFormatPr defaultColWidth="9.140625" defaultRowHeight="12.75" customHeight="1"/>
  <cols>
    <col min="1" max="1" width="13" customWidth="1"/>
    <col min="2" max="2" width="9.42578125" customWidth="1"/>
    <col min="4" max="4" width="15" customWidth="1"/>
    <col min="5" max="5" width="14.42578125" customWidth="1"/>
    <col min="6" max="6" width="9.7109375" bestFit="1" customWidth="1"/>
    <col min="7" max="7" width="11" customWidth="1"/>
    <col min="9" max="9" width="15.42578125" bestFit="1" customWidth="1"/>
    <col min="10" max="10" width="14.42578125" bestFit="1" customWidth="1"/>
    <col min="11" max="11" width="10.28515625" customWidth="1"/>
    <col min="12" max="12" width="10.85546875" customWidth="1"/>
    <col min="14" max="14" width="15.42578125" customWidth="1"/>
    <col min="15" max="15" width="14.71093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52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53</v>
      </c>
      <c r="N12" s="2" t="s">
        <v>54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50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01.25">
      <c r="A26" s="11" t="s">
        <v>25</v>
      </c>
      <c r="B26" s="64" t="s">
        <v>26</v>
      </c>
      <c r="C26" s="63"/>
      <c r="D26" s="11" t="s">
        <v>27</v>
      </c>
      <c r="E26" s="11" t="s">
        <v>28</v>
      </c>
      <c r="F26" s="11" t="s">
        <v>25</v>
      </c>
      <c r="G26" s="64" t="s">
        <v>26</v>
      </c>
      <c r="H26" s="63"/>
      <c r="I26" s="11" t="s">
        <v>27</v>
      </c>
      <c r="J26" s="11" t="s">
        <v>28</v>
      </c>
      <c r="K26" s="11" t="s">
        <v>25</v>
      </c>
      <c r="L26" s="64" t="s">
        <v>26</v>
      </c>
      <c r="M26" s="63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8210</v>
      </c>
      <c r="E28" s="20">
        <f t="shared" ref="E28:E59" si="0">D28*(100-2.54)/100</f>
        <v>8001.4659999999994</v>
      </c>
      <c r="F28" s="21">
        <v>33</v>
      </c>
      <c r="G28" s="22">
        <v>8</v>
      </c>
      <c r="H28" s="22">
        <v>8.15</v>
      </c>
      <c r="I28" s="20">
        <v>8210</v>
      </c>
      <c r="J28" s="20">
        <f t="shared" ref="J28:J59" si="1">I28*(100-2.54)/100</f>
        <v>8001.4659999999994</v>
      </c>
      <c r="K28" s="21">
        <v>65</v>
      </c>
      <c r="L28" s="22">
        <v>16</v>
      </c>
      <c r="M28" s="22">
        <v>16.149999999999999</v>
      </c>
      <c r="N28" s="20">
        <v>8210</v>
      </c>
      <c r="O28" s="20">
        <f t="shared" ref="O28:O59" si="2">N28*(100-2.54)/100</f>
        <v>8001.4659999999994</v>
      </c>
    </row>
    <row r="29" spans="1:15" ht="23.25">
      <c r="A29" s="17">
        <v>2</v>
      </c>
      <c r="B29" s="17">
        <v>0.15</v>
      </c>
      <c r="C29" s="23">
        <v>0.3</v>
      </c>
      <c r="D29" s="20">
        <v>8210</v>
      </c>
      <c r="E29" s="20">
        <f t="shared" si="0"/>
        <v>8001.4659999999994</v>
      </c>
      <c r="F29" s="21">
        <v>34</v>
      </c>
      <c r="G29" s="22">
        <v>8.15</v>
      </c>
      <c r="H29" s="22">
        <v>8.3000000000000007</v>
      </c>
      <c r="I29" s="20">
        <v>8210</v>
      </c>
      <c r="J29" s="20">
        <f t="shared" si="1"/>
        <v>8001.4659999999994</v>
      </c>
      <c r="K29" s="21">
        <v>66</v>
      </c>
      <c r="L29" s="22">
        <v>16.149999999999999</v>
      </c>
      <c r="M29" s="22">
        <v>16.3</v>
      </c>
      <c r="N29" s="20">
        <v>8210</v>
      </c>
      <c r="O29" s="20">
        <f t="shared" si="2"/>
        <v>8001.4659999999994</v>
      </c>
    </row>
    <row r="30" spans="1:15" ht="23.25">
      <c r="A30" s="17">
        <v>3</v>
      </c>
      <c r="B30" s="23">
        <v>0.3</v>
      </c>
      <c r="C30" s="19">
        <v>0.45</v>
      </c>
      <c r="D30" s="20">
        <v>8210</v>
      </c>
      <c r="E30" s="20">
        <f t="shared" si="0"/>
        <v>8001.4659999999994</v>
      </c>
      <c r="F30" s="21">
        <v>35</v>
      </c>
      <c r="G30" s="22">
        <v>8.3000000000000007</v>
      </c>
      <c r="H30" s="22">
        <v>8.4499999999999993</v>
      </c>
      <c r="I30" s="20">
        <v>8210</v>
      </c>
      <c r="J30" s="20">
        <f t="shared" si="1"/>
        <v>8001.4659999999994</v>
      </c>
      <c r="K30" s="21">
        <v>67</v>
      </c>
      <c r="L30" s="22">
        <v>16.3</v>
      </c>
      <c r="M30" s="22">
        <v>16.45</v>
      </c>
      <c r="N30" s="20">
        <v>8210</v>
      </c>
      <c r="O30" s="20">
        <f t="shared" si="2"/>
        <v>8001.4659999999994</v>
      </c>
    </row>
    <row r="31" spans="1:15" ht="23.25">
      <c r="A31" s="17">
        <v>4</v>
      </c>
      <c r="B31" s="17">
        <v>0.45</v>
      </c>
      <c r="C31" s="22">
        <v>1</v>
      </c>
      <c r="D31" s="20">
        <v>8210</v>
      </c>
      <c r="E31" s="20">
        <f t="shared" si="0"/>
        <v>8001.4659999999994</v>
      </c>
      <c r="F31" s="21">
        <v>36</v>
      </c>
      <c r="G31" s="22">
        <v>8.4499999999999993</v>
      </c>
      <c r="H31" s="22">
        <v>9</v>
      </c>
      <c r="I31" s="20">
        <v>8210</v>
      </c>
      <c r="J31" s="20">
        <f t="shared" si="1"/>
        <v>8001.4659999999994</v>
      </c>
      <c r="K31" s="21">
        <v>68</v>
      </c>
      <c r="L31" s="22">
        <v>16.45</v>
      </c>
      <c r="M31" s="22">
        <v>17</v>
      </c>
      <c r="N31" s="20">
        <v>8210</v>
      </c>
      <c r="O31" s="20">
        <f t="shared" si="2"/>
        <v>8001.4659999999994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8210</v>
      </c>
      <c r="E32" s="20">
        <f t="shared" si="0"/>
        <v>8001.4659999999994</v>
      </c>
      <c r="F32" s="21">
        <v>37</v>
      </c>
      <c r="G32" s="22">
        <v>9</v>
      </c>
      <c r="H32" s="22">
        <v>9.15</v>
      </c>
      <c r="I32" s="20">
        <v>8210</v>
      </c>
      <c r="J32" s="20">
        <f t="shared" si="1"/>
        <v>8001.4659999999994</v>
      </c>
      <c r="K32" s="21">
        <v>69</v>
      </c>
      <c r="L32" s="22">
        <v>17</v>
      </c>
      <c r="M32" s="22">
        <v>17.149999999999999</v>
      </c>
      <c r="N32" s="20">
        <v>8210</v>
      </c>
      <c r="O32" s="20">
        <f t="shared" si="2"/>
        <v>8001.4659999999994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8210</v>
      </c>
      <c r="E33" s="20">
        <f t="shared" si="0"/>
        <v>8001.4659999999994</v>
      </c>
      <c r="F33" s="21">
        <v>38</v>
      </c>
      <c r="G33" s="22">
        <v>9.15</v>
      </c>
      <c r="H33" s="22">
        <v>9.3000000000000007</v>
      </c>
      <c r="I33" s="20">
        <v>8210</v>
      </c>
      <c r="J33" s="20">
        <f t="shared" si="1"/>
        <v>8001.4659999999994</v>
      </c>
      <c r="K33" s="21">
        <v>70</v>
      </c>
      <c r="L33" s="22">
        <v>17.149999999999999</v>
      </c>
      <c r="M33" s="22">
        <v>17.3</v>
      </c>
      <c r="N33" s="20">
        <v>8210</v>
      </c>
      <c r="O33" s="20">
        <f t="shared" si="2"/>
        <v>8001.4659999999994</v>
      </c>
    </row>
    <row r="34" spans="1:15" ht="23.25">
      <c r="A34" s="17">
        <v>7</v>
      </c>
      <c r="B34" s="23">
        <v>1.3</v>
      </c>
      <c r="C34" s="19">
        <v>1.45</v>
      </c>
      <c r="D34" s="20">
        <v>8210</v>
      </c>
      <c r="E34" s="20">
        <f t="shared" si="0"/>
        <v>8001.4659999999994</v>
      </c>
      <c r="F34" s="21">
        <v>39</v>
      </c>
      <c r="G34" s="22">
        <v>9.3000000000000007</v>
      </c>
      <c r="H34" s="22">
        <v>9.4499999999999993</v>
      </c>
      <c r="I34" s="20">
        <v>8210</v>
      </c>
      <c r="J34" s="20">
        <f t="shared" si="1"/>
        <v>8001.4659999999994</v>
      </c>
      <c r="K34" s="21">
        <v>71</v>
      </c>
      <c r="L34" s="22">
        <v>17.3</v>
      </c>
      <c r="M34" s="22">
        <v>17.45</v>
      </c>
      <c r="N34" s="20">
        <v>8210</v>
      </c>
      <c r="O34" s="20">
        <f t="shared" si="2"/>
        <v>8001.4659999999994</v>
      </c>
    </row>
    <row r="35" spans="1:15" ht="23.25">
      <c r="A35" s="17">
        <v>8</v>
      </c>
      <c r="B35" s="17">
        <v>1.45</v>
      </c>
      <c r="C35" s="22">
        <v>2</v>
      </c>
      <c r="D35" s="20">
        <v>8210</v>
      </c>
      <c r="E35" s="20">
        <f t="shared" si="0"/>
        <v>8001.4659999999994</v>
      </c>
      <c r="F35" s="21">
        <v>40</v>
      </c>
      <c r="G35" s="22">
        <v>9.4499999999999993</v>
      </c>
      <c r="H35" s="22">
        <v>10</v>
      </c>
      <c r="I35" s="20">
        <v>8210</v>
      </c>
      <c r="J35" s="20">
        <f t="shared" si="1"/>
        <v>8001.4659999999994</v>
      </c>
      <c r="K35" s="21">
        <v>72</v>
      </c>
      <c r="L35" s="24">
        <v>17.45</v>
      </c>
      <c r="M35" s="22">
        <v>18</v>
      </c>
      <c r="N35" s="20">
        <v>8210</v>
      </c>
      <c r="O35" s="20">
        <f t="shared" si="2"/>
        <v>8001.4659999999994</v>
      </c>
    </row>
    <row r="36" spans="1:15" ht="23.25">
      <c r="A36" s="17">
        <v>9</v>
      </c>
      <c r="B36" s="23">
        <v>2</v>
      </c>
      <c r="C36" s="19">
        <v>2.15</v>
      </c>
      <c r="D36" s="20">
        <v>8210</v>
      </c>
      <c r="E36" s="20">
        <f t="shared" si="0"/>
        <v>8001.4659999999994</v>
      </c>
      <c r="F36" s="21">
        <v>41</v>
      </c>
      <c r="G36" s="22">
        <v>10</v>
      </c>
      <c r="H36" s="24">
        <v>10.15</v>
      </c>
      <c r="I36" s="20">
        <v>8210</v>
      </c>
      <c r="J36" s="20">
        <f t="shared" si="1"/>
        <v>8001.4659999999994</v>
      </c>
      <c r="K36" s="21">
        <v>73</v>
      </c>
      <c r="L36" s="24">
        <v>18</v>
      </c>
      <c r="M36" s="22">
        <v>18.149999999999999</v>
      </c>
      <c r="N36" s="20">
        <v>8210</v>
      </c>
      <c r="O36" s="20">
        <f t="shared" si="2"/>
        <v>8001.4659999999994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8210</v>
      </c>
      <c r="E37" s="20">
        <f t="shared" si="0"/>
        <v>8001.4659999999994</v>
      </c>
      <c r="F37" s="21">
        <v>42</v>
      </c>
      <c r="G37" s="22">
        <v>10.15</v>
      </c>
      <c r="H37" s="24">
        <v>10.3</v>
      </c>
      <c r="I37" s="20">
        <v>8210</v>
      </c>
      <c r="J37" s="20">
        <f t="shared" si="1"/>
        <v>8001.4659999999994</v>
      </c>
      <c r="K37" s="21">
        <v>74</v>
      </c>
      <c r="L37" s="24">
        <v>18.149999999999999</v>
      </c>
      <c r="M37" s="22">
        <v>18.3</v>
      </c>
      <c r="N37" s="20">
        <v>8210</v>
      </c>
      <c r="O37" s="20">
        <f t="shared" si="2"/>
        <v>8001.4659999999994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8210</v>
      </c>
      <c r="E38" s="20">
        <f t="shared" si="0"/>
        <v>8001.4659999999994</v>
      </c>
      <c r="F38" s="21">
        <v>43</v>
      </c>
      <c r="G38" s="22">
        <v>10.3</v>
      </c>
      <c r="H38" s="24">
        <v>10.45</v>
      </c>
      <c r="I38" s="20">
        <v>8210</v>
      </c>
      <c r="J38" s="20">
        <f t="shared" si="1"/>
        <v>8001.4659999999994</v>
      </c>
      <c r="K38" s="21">
        <v>75</v>
      </c>
      <c r="L38" s="24">
        <v>18.3</v>
      </c>
      <c r="M38" s="22">
        <v>18.45</v>
      </c>
      <c r="N38" s="20">
        <v>8210</v>
      </c>
      <c r="O38" s="20">
        <f t="shared" si="2"/>
        <v>8001.4659999999994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8210</v>
      </c>
      <c r="E39" s="20">
        <f t="shared" si="0"/>
        <v>8001.4659999999994</v>
      </c>
      <c r="F39" s="21">
        <v>44</v>
      </c>
      <c r="G39" s="22">
        <v>10.45</v>
      </c>
      <c r="H39" s="24">
        <v>11</v>
      </c>
      <c r="I39" s="20">
        <v>8210</v>
      </c>
      <c r="J39" s="20">
        <f t="shared" si="1"/>
        <v>8001.4659999999994</v>
      </c>
      <c r="K39" s="21">
        <v>76</v>
      </c>
      <c r="L39" s="24">
        <v>18.45</v>
      </c>
      <c r="M39" s="22">
        <v>19</v>
      </c>
      <c r="N39" s="20">
        <v>8210</v>
      </c>
      <c r="O39" s="20">
        <f t="shared" si="2"/>
        <v>8001.4659999999994</v>
      </c>
    </row>
    <row r="40" spans="1:15" ht="23.25">
      <c r="A40" s="17">
        <v>13</v>
      </c>
      <c r="B40" s="23">
        <v>3</v>
      </c>
      <c r="C40" s="25">
        <v>3.15</v>
      </c>
      <c r="D40" s="20">
        <v>8210</v>
      </c>
      <c r="E40" s="20">
        <f t="shared" si="0"/>
        <v>8001.4659999999994</v>
      </c>
      <c r="F40" s="21">
        <v>45</v>
      </c>
      <c r="G40" s="22">
        <v>11</v>
      </c>
      <c r="H40" s="24">
        <v>11.15</v>
      </c>
      <c r="I40" s="20">
        <v>8210</v>
      </c>
      <c r="J40" s="20">
        <f t="shared" si="1"/>
        <v>8001.4659999999994</v>
      </c>
      <c r="K40" s="21">
        <v>77</v>
      </c>
      <c r="L40" s="24">
        <v>19</v>
      </c>
      <c r="M40" s="22">
        <v>19.149999999999999</v>
      </c>
      <c r="N40" s="20">
        <v>8210</v>
      </c>
      <c r="O40" s="20">
        <f t="shared" si="2"/>
        <v>8001.4659999999994</v>
      </c>
    </row>
    <row r="41" spans="1:15" ht="23.25">
      <c r="A41" s="17">
        <v>14</v>
      </c>
      <c r="B41" s="17">
        <v>3.15</v>
      </c>
      <c r="C41" s="24">
        <v>3.3</v>
      </c>
      <c r="D41" s="20">
        <v>8210</v>
      </c>
      <c r="E41" s="20">
        <f t="shared" si="0"/>
        <v>8001.4659999999994</v>
      </c>
      <c r="F41" s="21">
        <v>46</v>
      </c>
      <c r="G41" s="22">
        <v>11.15</v>
      </c>
      <c r="H41" s="24">
        <v>11.3</v>
      </c>
      <c r="I41" s="20">
        <v>8210</v>
      </c>
      <c r="J41" s="20">
        <f t="shared" si="1"/>
        <v>8001.4659999999994</v>
      </c>
      <c r="K41" s="21">
        <v>78</v>
      </c>
      <c r="L41" s="24">
        <v>19.149999999999999</v>
      </c>
      <c r="M41" s="22">
        <v>19.3</v>
      </c>
      <c r="N41" s="20">
        <v>8210</v>
      </c>
      <c r="O41" s="20">
        <f t="shared" si="2"/>
        <v>8001.4659999999994</v>
      </c>
    </row>
    <row r="42" spans="1:15" ht="23.25">
      <c r="A42" s="17">
        <v>15</v>
      </c>
      <c r="B42" s="23">
        <v>3.3</v>
      </c>
      <c r="C42" s="25">
        <v>3.45</v>
      </c>
      <c r="D42" s="20">
        <v>8210</v>
      </c>
      <c r="E42" s="20">
        <f t="shared" si="0"/>
        <v>8001.4659999999994</v>
      </c>
      <c r="F42" s="21">
        <v>47</v>
      </c>
      <c r="G42" s="22">
        <v>11.3</v>
      </c>
      <c r="H42" s="24">
        <v>11.45</v>
      </c>
      <c r="I42" s="20">
        <v>8210</v>
      </c>
      <c r="J42" s="20">
        <f t="shared" si="1"/>
        <v>8001.4659999999994</v>
      </c>
      <c r="K42" s="21">
        <v>79</v>
      </c>
      <c r="L42" s="24">
        <v>19.3</v>
      </c>
      <c r="M42" s="22">
        <v>19.45</v>
      </c>
      <c r="N42" s="20">
        <v>8210</v>
      </c>
      <c r="O42" s="20">
        <f t="shared" si="2"/>
        <v>8001.4659999999994</v>
      </c>
    </row>
    <row r="43" spans="1:15" ht="23.25">
      <c r="A43" s="17">
        <v>16</v>
      </c>
      <c r="B43" s="17">
        <v>3.45</v>
      </c>
      <c r="C43" s="24">
        <v>4</v>
      </c>
      <c r="D43" s="20">
        <v>8210</v>
      </c>
      <c r="E43" s="20">
        <f t="shared" si="0"/>
        <v>8001.4659999999994</v>
      </c>
      <c r="F43" s="21">
        <v>48</v>
      </c>
      <c r="G43" s="22">
        <v>11.45</v>
      </c>
      <c r="H43" s="24">
        <v>12</v>
      </c>
      <c r="I43" s="20">
        <v>8210</v>
      </c>
      <c r="J43" s="20">
        <f t="shared" si="1"/>
        <v>8001.4659999999994</v>
      </c>
      <c r="K43" s="21">
        <v>80</v>
      </c>
      <c r="L43" s="24">
        <v>19.45</v>
      </c>
      <c r="M43" s="22">
        <v>20</v>
      </c>
      <c r="N43" s="20">
        <v>8210</v>
      </c>
      <c r="O43" s="20">
        <f t="shared" si="2"/>
        <v>8001.4659999999994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8210</v>
      </c>
      <c r="E44" s="20">
        <f t="shared" si="0"/>
        <v>8001.4659999999994</v>
      </c>
      <c r="F44" s="21">
        <v>49</v>
      </c>
      <c r="G44" s="22">
        <v>12</v>
      </c>
      <c r="H44" s="24">
        <v>12.15</v>
      </c>
      <c r="I44" s="20">
        <v>8210</v>
      </c>
      <c r="J44" s="20">
        <f t="shared" si="1"/>
        <v>8001.4659999999994</v>
      </c>
      <c r="K44" s="21">
        <v>81</v>
      </c>
      <c r="L44" s="24">
        <v>20</v>
      </c>
      <c r="M44" s="22">
        <v>20.149999999999999</v>
      </c>
      <c r="N44" s="20">
        <v>8210</v>
      </c>
      <c r="O44" s="20">
        <f t="shared" si="2"/>
        <v>8001.4659999999994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8210</v>
      </c>
      <c r="E45" s="20">
        <f t="shared" si="0"/>
        <v>8001.4659999999994</v>
      </c>
      <c r="F45" s="21">
        <v>50</v>
      </c>
      <c r="G45" s="22">
        <v>12.15</v>
      </c>
      <c r="H45" s="24">
        <v>12.3</v>
      </c>
      <c r="I45" s="20">
        <v>8210</v>
      </c>
      <c r="J45" s="20">
        <f t="shared" si="1"/>
        <v>8001.4659999999994</v>
      </c>
      <c r="K45" s="21">
        <v>82</v>
      </c>
      <c r="L45" s="24">
        <v>20.149999999999999</v>
      </c>
      <c r="M45" s="22">
        <v>20.3</v>
      </c>
      <c r="N45" s="20">
        <v>8210</v>
      </c>
      <c r="O45" s="20">
        <f t="shared" si="2"/>
        <v>8001.4659999999994</v>
      </c>
    </row>
    <row r="46" spans="1:15" ht="23.25">
      <c r="A46" s="17">
        <v>19</v>
      </c>
      <c r="B46" s="23">
        <v>4.3</v>
      </c>
      <c r="C46" s="25">
        <v>4.45</v>
      </c>
      <c r="D46" s="20">
        <v>8210</v>
      </c>
      <c r="E46" s="20">
        <f t="shared" si="0"/>
        <v>8001.4659999999994</v>
      </c>
      <c r="F46" s="21">
        <v>51</v>
      </c>
      <c r="G46" s="22">
        <v>12.3</v>
      </c>
      <c r="H46" s="24">
        <v>12.45</v>
      </c>
      <c r="I46" s="20">
        <v>8210</v>
      </c>
      <c r="J46" s="20">
        <f t="shared" si="1"/>
        <v>8001.4659999999994</v>
      </c>
      <c r="K46" s="21">
        <v>83</v>
      </c>
      <c r="L46" s="24">
        <v>20.3</v>
      </c>
      <c r="M46" s="22">
        <v>20.45</v>
      </c>
      <c r="N46" s="20">
        <v>8210</v>
      </c>
      <c r="O46" s="20">
        <f t="shared" si="2"/>
        <v>8001.4659999999994</v>
      </c>
    </row>
    <row r="47" spans="1:15" ht="23.25">
      <c r="A47" s="17">
        <v>20</v>
      </c>
      <c r="B47" s="17">
        <v>4.45</v>
      </c>
      <c r="C47" s="24">
        <v>5</v>
      </c>
      <c r="D47" s="20">
        <v>8210</v>
      </c>
      <c r="E47" s="20">
        <f t="shared" si="0"/>
        <v>8001.4659999999994</v>
      </c>
      <c r="F47" s="21">
        <v>52</v>
      </c>
      <c r="G47" s="22">
        <v>12.45</v>
      </c>
      <c r="H47" s="24">
        <v>13</v>
      </c>
      <c r="I47" s="20">
        <v>8210</v>
      </c>
      <c r="J47" s="20">
        <f t="shared" si="1"/>
        <v>8001.4659999999994</v>
      </c>
      <c r="K47" s="21">
        <v>84</v>
      </c>
      <c r="L47" s="24">
        <v>20.45</v>
      </c>
      <c r="M47" s="22">
        <v>21</v>
      </c>
      <c r="N47" s="20">
        <v>8210</v>
      </c>
      <c r="O47" s="20">
        <f t="shared" si="2"/>
        <v>8001.4659999999994</v>
      </c>
    </row>
    <row r="48" spans="1:15" ht="23.25">
      <c r="A48" s="17">
        <v>21</v>
      </c>
      <c r="B48" s="22">
        <v>5</v>
      </c>
      <c r="C48" s="25">
        <v>5.15</v>
      </c>
      <c r="D48" s="20">
        <v>8210</v>
      </c>
      <c r="E48" s="20">
        <f t="shared" si="0"/>
        <v>8001.4659999999994</v>
      </c>
      <c r="F48" s="21">
        <v>53</v>
      </c>
      <c r="G48" s="22">
        <v>13</v>
      </c>
      <c r="H48" s="24">
        <v>13.15</v>
      </c>
      <c r="I48" s="20">
        <v>8210</v>
      </c>
      <c r="J48" s="20">
        <f t="shared" si="1"/>
        <v>8001.4659999999994</v>
      </c>
      <c r="K48" s="21">
        <v>85</v>
      </c>
      <c r="L48" s="24">
        <v>21</v>
      </c>
      <c r="M48" s="22">
        <v>21.15</v>
      </c>
      <c r="N48" s="20">
        <v>8210</v>
      </c>
      <c r="O48" s="20">
        <f t="shared" si="2"/>
        <v>8001.4659999999994</v>
      </c>
    </row>
    <row r="49" spans="1:18" ht="23.25">
      <c r="A49" s="17">
        <v>22</v>
      </c>
      <c r="B49" s="19">
        <v>5.15</v>
      </c>
      <c r="C49" s="24">
        <v>5.3</v>
      </c>
      <c r="D49" s="20">
        <v>8210</v>
      </c>
      <c r="E49" s="20">
        <f t="shared" si="0"/>
        <v>8001.4659999999994</v>
      </c>
      <c r="F49" s="21">
        <v>54</v>
      </c>
      <c r="G49" s="22">
        <v>13.15</v>
      </c>
      <c r="H49" s="24">
        <v>13.3</v>
      </c>
      <c r="I49" s="20">
        <v>8210</v>
      </c>
      <c r="J49" s="20">
        <f t="shared" si="1"/>
        <v>8001.4659999999994</v>
      </c>
      <c r="K49" s="21">
        <v>86</v>
      </c>
      <c r="L49" s="24">
        <v>21.15</v>
      </c>
      <c r="M49" s="22">
        <v>21.3</v>
      </c>
      <c r="N49" s="20">
        <v>8210</v>
      </c>
      <c r="O49" s="20">
        <f t="shared" si="2"/>
        <v>8001.4659999999994</v>
      </c>
    </row>
    <row r="50" spans="1:18" ht="23.25">
      <c r="A50" s="17">
        <v>23</v>
      </c>
      <c r="B50" s="22">
        <v>5.3</v>
      </c>
      <c r="C50" s="25">
        <v>5.45</v>
      </c>
      <c r="D50" s="20">
        <v>8210</v>
      </c>
      <c r="E50" s="20">
        <f t="shared" si="0"/>
        <v>8001.4659999999994</v>
      </c>
      <c r="F50" s="21">
        <v>55</v>
      </c>
      <c r="G50" s="22">
        <v>13.3</v>
      </c>
      <c r="H50" s="24">
        <v>13.45</v>
      </c>
      <c r="I50" s="20">
        <v>8210</v>
      </c>
      <c r="J50" s="20">
        <f t="shared" si="1"/>
        <v>8001.4659999999994</v>
      </c>
      <c r="K50" s="21">
        <v>87</v>
      </c>
      <c r="L50" s="24">
        <v>21.3</v>
      </c>
      <c r="M50" s="22">
        <v>21.45</v>
      </c>
      <c r="N50" s="20">
        <v>8210</v>
      </c>
      <c r="O50" s="20">
        <f t="shared" si="2"/>
        <v>8001.4659999999994</v>
      </c>
    </row>
    <row r="51" spans="1:18" ht="23.25">
      <c r="A51" s="17">
        <v>24</v>
      </c>
      <c r="B51" s="19">
        <v>5.45</v>
      </c>
      <c r="C51" s="24">
        <v>6</v>
      </c>
      <c r="D51" s="20">
        <v>8210</v>
      </c>
      <c r="E51" s="20">
        <f t="shared" si="0"/>
        <v>8001.4659999999994</v>
      </c>
      <c r="F51" s="21">
        <v>56</v>
      </c>
      <c r="G51" s="22">
        <v>13.45</v>
      </c>
      <c r="H51" s="24">
        <v>14</v>
      </c>
      <c r="I51" s="20">
        <v>8210</v>
      </c>
      <c r="J51" s="20">
        <f t="shared" si="1"/>
        <v>8001.4659999999994</v>
      </c>
      <c r="K51" s="21">
        <v>88</v>
      </c>
      <c r="L51" s="24">
        <v>21.45</v>
      </c>
      <c r="M51" s="22">
        <v>22</v>
      </c>
      <c r="N51" s="20">
        <v>8210</v>
      </c>
      <c r="O51" s="20">
        <f t="shared" si="2"/>
        <v>8001.4659999999994</v>
      </c>
    </row>
    <row r="52" spans="1:18" ht="23.25">
      <c r="A52" s="17">
        <v>25</v>
      </c>
      <c r="B52" s="22">
        <v>6</v>
      </c>
      <c r="C52" s="25">
        <v>6.15</v>
      </c>
      <c r="D52" s="20">
        <v>8210</v>
      </c>
      <c r="E52" s="20">
        <f t="shared" si="0"/>
        <v>8001.4659999999994</v>
      </c>
      <c r="F52" s="21">
        <v>57</v>
      </c>
      <c r="G52" s="22">
        <v>14</v>
      </c>
      <c r="H52" s="24">
        <v>14.15</v>
      </c>
      <c r="I52" s="20">
        <v>8210</v>
      </c>
      <c r="J52" s="20">
        <f t="shared" si="1"/>
        <v>8001.4659999999994</v>
      </c>
      <c r="K52" s="21">
        <v>89</v>
      </c>
      <c r="L52" s="24">
        <v>22</v>
      </c>
      <c r="M52" s="22">
        <v>22.15</v>
      </c>
      <c r="N52" s="20">
        <v>8210</v>
      </c>
      <c r="O52" s="20">
        <f t="shared" si="2"/>
        <v>8001.4659999999994</v>
      </c>
    </row>
    <row r="53" spans="1:18" ht="23.25">
      <c r="A53" s="17">
        <v>26</v>
      </c>
      <c r="B53" s="19">
        <v>6.15</v>
      </c>
      <c r="C53" s="24">
        <v>6.3</v>
      </c>
      <c r="D53" s="20">
        <v>8210</v>
      </c>
      <c r="E53" s="20">
        <f t="shared" si="0"/>
        <v>8001.4659999999994</v>
      </c>
      <c r="F53" s="21">
        <v>58</v>
      </c>
      <c r="G53" s="22">
        <v>14.15</v>
      </c>
      <c r="H53" s="24">
        <v>14.3</v>
      </c>
      <c r="I53" s="20">
        <v>8210</v>
      </c>
      <c r="J53" s="20">
        <f t="shared" si="1"/>
        <v>8001.4659999999994</v>
      </c>
      <c r="K53" s="21">
        <v>90</v>
      </c>
      <c r="L53" s="24">
        <v>22.15</v>
      </c>
      <c r="M53" s="22">
        <v>22.3</v>
      </c>
      <c r="N53" s="20">
        <v>8210</v>
      </c>
      <c r="O53" s="20">
        <f t="shared" si="2"/>
        <v>8001.4659999999994</v>
      </c>
    </row>
    <row r="54" spans="1:18" ht="23.25">
      <c r="A54" s="17">
        <v>27</v>
      </c>
      <c r="B54" s="22">
        <v>6.3</v>
      </c>
      <c r="C54" s="25">
        <v>6.45</v>
      </c>
      <c r="D54" s="20">
        <v>8210</v>
      </c>
      <c r="E54" s="20">
        <f t="shared" si="0"/>
        <v>8001.4659999999994</v>
      </c>
      <c r="F54" s="21">
        <v>59</v>
      </c>
      <c r="G54" s="22">
        <v>14.3</v>
      </c>
      <c r="H54" s="24">
        <v>14.45</v>
      </c>
      <c r="I54" s="20">
        <v>8210</v>
      </c>
      <c r="J54" s="20">
        <f t="shared" si="1"/>
        <v>8001.4659999999994</v>
      </c>
      <c r="K54" s="21">
        <v>91</v>
      </c>
      <c r="L54" s="24">
        <v>22.3</v>
      </c>
      <c r="M54" s="22">
        <v>22.45</v>
      </c>
      <c r="N54" s="20">
        <v>8210</v>
      </c>
      <c r="O54" s="20">
        <f t="shared" si="2"/>
        <v>8001.4659999999994</v>
      </c>
    </row>
    <row r="55" spans="1:18" ht="23.25">
      <c r="A55" s="17">
        <v>28</v>
      </c>
      <c r="B55" s="19">
        <v>6.45</v>
      </c>
      <c r="C55" s="24">
        <v>7</v>
      </c>
      <c r="D55" s="20">
        <v>8210</v>
      </c>
      <c r="E55" s="20">
        <f t="shared" si="0"/>
        <v>8001.4659999999994</v>
      </c>
      <c r="F55" s="21">
        <v>60</v>
      </c>
      <c r="G55" s="22">
        <v>14.45</v>
      </c>
      <c r="H55" s="22">
        <v>15</v>
      </c>
      <c r="I55" s="20">
        <v>8210</v>
      </c>
      <c r="J55" s="20">
        <f t="shared" si="1"/>
        <v>8001.4659999999994</v>
      </c>
      <c r="K55" s="21">
        <v>92</v>
      </c>
      <c r="L55" s="24">
        <v>22.45</v>
      </c>
      <c r="M55" s="22">
        <v>23</v>
      </c>
      <c r="N55" s="20">
        <v>8210</v>
      </c>
      <c r="O55" s="20">
        <f t="shared" si="2"/>
        <v>8001.4659999999994</v>
      </c>
    </row>
    <row r="56" spans="1:18" ht="23.25">
      <c r="A56" s="17">
        <v>29</v>
      </c>
      <c r="B56" s="22">
        <v>7</v>
      </c>
      <c r="C56" s="25">
        <v>7.15</v>
      </c>
      <c r="D56" s="20">
        <v>8210</v>
      </c>
      <c r="E56" s="20">
        <f t="shared" si="0"/>
        <v>8001.4659999999994</v>
      </c>
      <c r="F56" s="21">
        <v>61</v>
      </c>
      <c r="G56" s="22">
        <v>15</v>
      </c>
      <c r="H56" s="22">
        <v>15.15</v>
      </c>
      <c r="I56" s="20">
        <v>8210</v>
      </c>
      <c r="J56" s="20">
        <f t="shared" si="1"/>
        <v>8001.4659999999994</v>
      </c>
      <c r="K56" s="21">
        <v>93</v>
      </c>
      <c r="L56" s="24">
        <v>23</v>
      </c>
      <c r="M56" s="22">
        <v>23.15</v>
      </c>
      <c r="N56" s="20">
        <v>8210</v>
      </c>
      <c r="O56" s="20">
        <f t="shared" si="2"/>
        <v>8001.4659999999994</v>
      </c>
    </row>
    <row r="57" spans="1:18" ht="23.25">
      <c r="A57" s="17">
        <v>30</v>
      </c>
      <c r="B57" s="19">
        <v>7.15</v>
      </c>
      <c r="C57" s="24">
        <v>7.3</v>
      </c>
      <c r="D57" s="20">
        <v>8210</v>
      </c>
      <c r="E57" s="20">
        <f t="shared" si="0"/>
        <v>8001.4659999999994</v>
      </c>
      <c r="F57" s="21">
        <v>62</v>
      </c>
      <c r="G57" s="22">
        <v>15.15</v>
      </c>
      <c r="H57" s="22">
        <v>15.3</v>
      </c>
      <c r="I57" s="20">
        <v>8210</v>
      </c>
      <c r="J57" s="20">
        <f t="shared" si="1"/>
        <v>8001.4659999999994</v>
      </c>
      <c r="K57" s="21">
        <v>94</v>
      </c>
      <c r="L57" s="22">
        <v>23.15</v>
      </c>
      <c r="M57" s="22">
        <v>23.3</v>
      </c>
      <c r="N57" s="20">
        <v>8210</v>
      </c>
      <c r="O57" s="20">
        <f t="shared" si="2"/>
        <v>8001.4659999999994</v>
      </c>
    </row>
    <row r="58" spans="1:18" ht="23.25">
      <c r="A58" s="17">
        <v>31</v>
      </c>
      <c r="B58" s="22">
        <v>7.3</v>
      </c>
      <c r="C58" s="25">
        <v>7.45</v>
      </c>
      <c r="D58" s="20">
        <v>8210</v>
      </c>
      <c r="E58" s="20">
        <f t="shared" si="0"/>
        <v>8001.4659999999994</v>
      </c>
      <c r="F58" s="21">
        <v>63</v>
      </c>
      <c r="G58" s="22">
        <v>15.3</v>
      </c>
      <c r="H58" s="22">
        <v>15.45</v>
      </c>
      <c r="I58" s="20">
        <v>8210</v>
      </c>
      <c r="J58" s="20">
        <f t="shared" si="1"/>
        <v>8001.4659999999994</v>
      </c>
      <c r="K58" s="21">
        <v>95</v>
      </c>
      <c r="L58" s="22">
        <v>23.3</v>
      </c>
      <c r="M58" s="22">
        <v>23.45</v>
      </c>
      <c r="N58" s="20">
        <v>8210</v>
      </c>
      <c r="O58" s="20">
        <f t="shared" si="2"/>
        <v>8001.4659999999994</v>
      </c>
    </row>
    <row r="59" spans="1:18" ht="23.25">
      <c r="A59" s="17">
        <v>32</v>
      </c>
      <c r="B59" s="19">
        <v>7.45</v>
      </c>
      <c r="C59" s="24">
        <v>8</v>
      </c>
      <c r="D59" s="20">
        <v>8210</v>
      </c>
      <c r="E59" s="20">
        <f t="shared" si="0"/>
        <v>8001.4659999999994</v>
      </c>
      <c r="F59" s="21">
        <v>64</v>
      </c>
      <c r="G59" s="22">
        <v>15.45</v>
      </c>
      <c r="H59" s="22">
        <v>16</v>
      </c>
      <c r="I59" s="20">
        <v>8210</v>
      </c>
      <c r="J59" s="20">
        <f t="shared" si="1"/>
        <v>8001.4659999999994</v>
      </c>
      <c r="K59" s="26">
        <v>96</v>
      </c>
      <c r="L59" s="22">
        <v>23.45</v>
      </c>
      <c r="M59" s="27">
        <v>24</v>
      </c>
      <c r="N59" s="20">
        <v>8210</v>
      </c>
      <c r="O59" s="20">
        <f t="shared" si="2"/>
        <v>8001.4659999999994</v>
      </c>
    </row>
    <row r="60" spans="1:18" ht="23.25">
      <c r="A60" s="28"/>
      <c r="B60" s="29"/>
      <c r="C60" s="30"/>
      <c r="D60" s="31">
        <f>SUM(D28:D59)</f>
        <v>262720</v>
      </c>
      <c r="E60" s="32">
        <f>SUM(E28:E59)</f>
        <v>256046.91199999978</v>
      </c>
      <c r="F60" s="33"/>
      <c r="G60" s="34"/>
      <c r="H60" s="34"/>
      <c r="I60" s="32">
        <f>SUM(I28:I59)</f>
        <v>262720</v>
      </c>
      <c r="J60" s="31">
        <f>SUM(J28:J59)</f>
        <v>256046.91199999978</v>
      </c>
      <c r="K60" s="33"/>
      <c r="L60" s="34"/>
      <c r="M60" s="34"/>
      <c r="N60" s="31">
        <f>SUM(N28:N59)</f>
        <v>262720</v>
      </c>
      <c r="O60" s="32">
        <f>SUM(O28:O59)</f>
        <v>256046.91199999978</v>
      </c>
      <c r="P60" s="12"/>
      <c r="Q60" s="35"/>
      <c r="R60" s="12"/>
    </row>
    <row r="64" spans="1:18">
      <c r="A64" s="49" t="s">
        <v>55</v>
      </c>
      <c r="B64" s="49">
        <f>SUM(D60,I60,N60)/(4000*1000)</f>
        <v>0.19703999999999999</v>
      </c>
      <c r="C64" s="49">
        <f>ROUNDDOWN(SUM(E60,J60,O60)/(4000*1000),4)</f>
        <v>0.192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mergeCells count="3">
    <mergeCell ref="B26:C26"/>
    <mergeCell ref="L26:M26"/>
    <mergeCell ref="G26:H2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8" workbookViewId="0">
      <selection activeCell="I32" sqref="I32"/>
    </sheetView>
  </sheetViews>
  <sheetFormatPr defaultColWidth="9.140625" defaultRowHeight="12.75" customHeight="1"/>
  <cols>
    <col min="1" max="1" width="12" customWidth="1"/>
    <col min="4" max="5" width="16" customWidth="1"/>
    <col min="7" max="7" width="10.140625" customWidth="1"/>
    <col min="9" max="9" width="17.140625" customWidth="1"/>
    <col min="10" max="10" width="16.7109375" customWidth="1"/>
    <col min="12" max="12" width="9.85546875" customWidth="1"/>
    <col min="14" max="14" width="15.85546875" customWidth="1"/>
    <col min="15" max="15" width="14.28515625" style="54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4" spans="1:15" ht="20.25">
      <c r="A4" s="2" t="s">
        <v>56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57</v>
      </c>
      <c r="N12" s="2" t="s">
        <v>58</v>
      </c>
    </row>
    <row r="13" spans="1:15" ht="20.25">
      <c r="A13" s="2"/>
    </row>
    <row r="14" spans="1:15" ht="60.75">
      <c r="A14" s="2" t="s">
        <v>9</v>
      </c>
      <c r="N14" s="5" t="s">
        <v>10</v>
      </c>
      <c r="O14" s="54" t="s">
        <v>11</v>
      </c>
    </row>
    <row r="15" spans="1:15" ht="20.25">
      <c r="N15" s="5"/>
    </row>
    <row r="16" spans="1:15" ht="21">
      <c r="A16" s="7" t="s">
        <v>12</v>
      </c>
      <c r="N16" s="8"/>
    </row>
    <row r="17" spans="1:15" ht="41.25">
      <c r="A17" s="7" t="s">
        <v>13</v>
      </c>
      <c r="N17" s="10" t="s">
        <v>14</v>
      </c>
      <c r="O17" s="54" t="s">
        <v>50</v>
      </c>
    </row>
    <row r="18" spans="1:15" ht="21">
      <c r="A18" s="7" t="s">
        <v>16</v>
      </c>
      <c r="N18" s="10"/>
    </row>
    <row r="19" spans="1:15" ht="21">
      <c r="A19" s="7" t="s">
        <v>17</v>
      </c>
      <c r="N19" s="10"/>
    </row>
    <row r="20" spans="1:15" ht="21">
      <c r="A20" s="7" t="s">
        <v>18</v>
      </c>
      <c r="N20" s="10"/>
    </row>
    <row r="21" spans="1:15" ht="21">
      <c r="A21" s="2" t="s">
        <v>19</v>
      </c>
      <c r="C21" s="1" t="s">
        <v>20</v>
      </c>
      <c r="D21" s="1"/>
      <c r="N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01.25">
      <c r="A26" s="11" t="s">
        <v>25</v>
      </c>
      <c r="B26" s="61" t="s">
        <v>26</v>
      </c>
      <c r="C26" s="60"/>
      <c r="D26" s="55" t="s">
        <v>27</v>
      </c>
      <c r="E26" s="11" t="s">
        <v>28</v>
      </c>
      <c r="F26" s="55" t="s">
        <v>25</v>
      </c>
      <c r="G26" s="65" t="s">
        <v>26</v>
      </c>
      <c r="H26" s="66"/>
      <c r="I26" s="55" t="s">
        <v>27</v>
      </c>
      <c r="J26" s="11" t="s">
        <v>28</v>
      </c>
      <c r="K26" s="11" t="s">
        <v>25</v>
      </c>
      <c r="L26" s="65" t="s">
        <v>26</v>
      </c>
      <c r="M26" s="66"/>
      <c r="N26" s="55" t="s">
        <v>27</v>
      </c>
      <c r="O26" s="5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</row>
    <row r="28" spans="1:15" ht="23.25">
      <c r="A28" s="17">
        <v>1</v>
      </c>
      <c r="B28" s="18">
        <v>0</v>
      </c>
      <c r="C28" s="19">
        <v>0.15</v>
      </c>
      <c r="D28" s="20">
        <v>8210</v>
      </c>
      <c r="E28" s="20">
        <f t="shared" ref="E28:E59" si="0">D28*(100-2.54)/100</f>
        <v>8001.4659999999994</v>
      </c>
      <c r="F28" s="21">
        <v>33</v>
      </c>
      <c r="G28" s="22">
        <v>8</v>
      </c>
      <c r="H28" s="22">
        <v>8.15</v>
      </c>
      <c r="I28" s="20">
        <v>8210</v>
      </c>
      <c r="J28" s="20">
        <f t="shared" ref="J28:J59" si="1">I28*(100-2.54)/100</f>
        <v>8001.4659999999994</v>
      </c>
      <c r="K28" s="21">
        <v>65</v>
      </c>
      <c r="L28" s="22">
        <v>16</v>
      </c>
      <c r="M28" s="22">
        <v>16.149999999999999</v>
      </c>
      <c r="N28" s="20">
        <v>8210</v>
      </c>
      <c r="O28" s="54">
        <f t="shared" ref="O28:O59" si="2">N28*(100-2.54)/100</f>
        <v>8001.4659999999994</v>
      </c>
    </row>
    <row r="29" spans="1:15" ht="23.25">
      <c r="A29" s="17">
        <v>2</v>
      </c>
      <c r="B29" s="17">
        <v>0.15</v>
      </c>
      <c r="C29" s="23">
        <v>0.3</v>
      </c>
      <c r="D29" s="20">
        <v>8210</v>
      </c>
      <c r="E29" s="20">
        <f t="shared" si="0"/>
        <v>8001.4659999999994</v>
      </c>
      <c r="F29" s="21">
        <v>34</v>
      </c>
      <c r="G29" s="54">
        <v>8.15</v>
      </c>
      <c r="H29" s="22">
        <v>8.3000000000000007</v>
      </c>
      <c r="I29" s="20">
        <v>8210</v>
      </c>
      <c r="J29" s="20">
        <f t="shared" si="1"/>
        <v>8001.4659999999994</v>
      </c>
      <c r="K29" s="21">
        <v>66</v>
      </c>
      <c r="L29" s="22">
        <v>16.149999999999999</v>
      </c>
      <c r="M29" s="22">
        <v>16.3</v>
      </c>
      <c r="N29" s="20">
        <v>8210</v>
      </c>
      <c r="O29" s="54">
        <f t="shared" si="2"/>
        <v>8001.4659999999994</v>
      </c>
    </row>
    <row r="30" spans="1:15" ht="23.25">
      <c r="A30" s="17">
        <v>3</v>
      </c>
      <c r="B30" s="23">
        <v>0.3</v>
      </c>
      <c r="C30" s="19">
        <v>0.45</v>
      </c>
      <c r="D30" s="20">
        <v>8210</v>
      </c>
      <c r="E30" s="20">
        <f t="shared" si="0"/>
        <v>8001.4659999999994</v>
      </c>
      <c r="F30" s="54">
        <v>35</v>
      </c>
      <c r="G30" s="22">
        <v>8.3000000000000007</v>
      </c>
      <c r="H30" s="22">
        <v>8.4499999999999993</v>
      </c>
      <c r="I30" s="20">
        <v>8210</v>
      </c>
      <c r="J30" s="20">
        <f t="shared" si="1"/>
        <v>8001.4659999999994</v>
      </c>
      <c r="K30" s="21">
        <v>67</v>
      </c>
      <c r="L30" s="22">
        <v>16.3</v>
      </c>
      <c r="M30" s="54">
        <v>16.45</v>
      </c>
      <c r="N30" s="20">
        <v>8210</v>
      </c>
      <c r="O30" s="54">
        <f t="shared" si="2"/>
        <v>8001.4659999999994</v>
      </c>
    </row>
    <row r="31" spans="1:15" ht="23.25">
      <c r="A31" s="17">
        <v>4</v>
      </c>
      <c r="B31" s="17">
        <v>0.45</v>
      </c>
      <c r="C31" s="22">
        <v>1</v>
      </c>
      <c r="D31" s="20">
        <v>8210</v>
      </c>
      <c r="E31" s="20">
        <f t="shared" si="0"/>
        <v>8001.4659999999994</v>
      </c>
      <c r="F31" s="21">
        <v>36</v>
      </c>
      <c r="G31" s="22">
        <v>8.4499999999999993</v>
      </c>
      <c r="H31" s="22">
        <v>9</v>
      </c>
      <c r="I31" s="20">
        <v>8210</v>
      </c>
      <c r="J31" s="20">
        <f t="shared" si="1"/>
        <v>8001.4659999999994</v>
      </c>
      <c r="K31" s="21">
        <v>68</v>
      </c>
      <c r="L31" s="22">
        <v>16.45</v>
      </c>
      <c r="M31" s="22">
        <v>17</v>
      </c>
      <c r="N31" s="20">
        <v>8210</v>
      </c>
      <c r="O31" s="54">
        <f t="shared" si="2"/>
        <v>8001.4659999999994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8210</v>
      </c>
      <c r="E32" s="20">
        <f t="shared" si="0"/>
        <v>8001.4659999999994</v>
      </c>
      <c r="F32" s="21">
        <v>37</v>
      </c>
      <c r="G32" s="22">
        <v>9</v>
      </c>
      <c r="H32" s="22">
        <v>9.15</v>
      </c>
      <c r="I32" s="20">
        <v>8210</v>
      </c>
      <c r="J32" s="20">
        <f t="shared" si="1"/>
        <v>8001.4659999999994</v>
      </c>
      <c r="K32" s="21">
        <v>69</v>
      </c>
      <c r="L32" s="22">
        <v>17</v>
      </c>
      <c r="M32" s="22">
        <v>17.149999999999999</v>
      </c>
      <c r="N32" s="20">
        <v>8210</v>
      </c>
      <c r="O32" s="54">
        <f t="shared" si="2"/>
        <v>8001.4659999999994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8210</v>
      </c>
      <c r="E33" s="20">
        <f t="shared" si="0"/>
        <v>8001.4659999999994</v>
      </c>
      <c r="F33" s="21">
        <v>38</v>
      </c>
      <c r="G33" s="22">
        <v>9.15</v>
      </c>
      <c r="H33" s="22">
        <v>9.3000000000000007</v>
      </c>
      <c r="I33" s="20">
        <v>8210</v>
      </c>
      <c r="J33" s="20">
        <f t="shared" si="1"/>
        <v>8001.4659999999994</v>
      </c>
      <c r="K33" s="21">
        <v>70</v>
      </c>
      <c r="L33" s="22">
        <v>17.149999999999999</v>
      </c>
      <c r="M33" s="22">
        <v>17.3</v>
      </c>
      <c r="N33" s="20">
        <v>8210</v>
      </c>
      <c r="O33" s="54">
        <f t="shared" si="2"/>
        <v>8001.4659999999994</v>
      </c>
    </row>
    <row r="34" spans="1:15" ht="23.25">
      <c r="A34" s="17">
        <v>7</v>
      </c>
      <c r="B34" s="23">
        <v>1.3</v>
      </c>
      <c r="C34" s="19">
        <v>1.45</v>
      </c>
      <c r="D34" s="20">
        <v>8210</v>
      </c>
      <c r="E34" s="20">
        <f t="shared" si="0"/>
        <v>8001.4659999999994</v>
      </c>
      <c r="F34" s="21">
        <v>39</v>
      </c>
      <c r="G34" s="22">
        <v>9.3000000000000007</v>
      </c>
      <c r="H34" s="22">
        <v>9.4499999999999993</v>
      </c>
      <c r="I34" s="20">
        <v>8210</v>
      </c>
      <c r="J34" s="20">
        <f t="shared" si="1"/>
        <v>8001.4659999999994</v>
      </c>
      <c r="K34" s="21">
        <v>71</v>
      </c>
      <c r="L34" s="22">
        <v>17.3</v>
      </c>
      <c r="M34" s="22">
        <v>17.45</v>
      </c>
      <c r="N34" s="20">
        <v>8210</v>
      </c>
      <c r="O34" s="54">
        <f t="shared" si="2"/>
        <v>8001.4659999999994</v>
      </c>
    </row>
    <row r="35" spans="1:15" ht="23.25">
      <c r="A35" s="17">
        <v>8</v>
      </c>
      <c r="B35" s="17">
        <v>1.45</v>
      </c>
      <c r="C35" s="22">
        <v>2</v>
      </c>
      <c r="D35" s="20">
        <v>8210</v>
      </c>
      <c r="E35" s="20">
        <f t="shared" si="0"/>
        <v>8001.4659999999994</v>
      </c>
      <c r="F35" s="21">
        <v>40</v>
      </c>
      <c r="G35" s="22">
        <v>9.4499999999999993</v>
      </c>
      <c r="H35" s="22">
        <v>10</v>
      </c>
      <c r="I35" s="20">
        <v>8210</v>
      </c>
      <c r="J35" s="20">
        <f t="shared" si="1"/>
        <v>8001.4659999999994</v>
      </c>
      <c r="K35" s="21">
        <v>72</v>
      </c>
      <c r="L35" s="24">
        <v>17.45</v>
      </c>
      <c r="M35" s="22">
        <v>18</v>
      </c>
      <c r="N35" s="20">
        <v>8210</v>
      </c>
      <c r="O35" s="54">
        <f t="shared" si="2"/>
        <v>8001.4659999999994</v>
      </c>
    </row>
    <row r="36" spans="1:15" ht="23.25">
      <c r="A36" s="17">
        <v>9</v>
      </c>
      <c r="B36" s="23">
        <v>2</v>
      </c>
      <c r="C36" s="19">
        <v>2.15</v>
      </c>
      <c r="D36" s="20">
        <v>8210</v>
      </c>
      <c r="E36" s="20">
        <f t="shared" si="0"/>
        <v>8001.4659999999994</v>
      </c>
      <c r="F36" s="21">
        <v>41</v>
      </c>
      <c r="G36" s="22">
        <v>10</v>
      </c>
      <c r="H36" s="24">
        <v>10.15</v>
      </c>
      <c r="I36" s="20">
        <v>8210</v>
      </c>
      <c r="J36" s="20">
        <f t="shared" si="1"/>
        <v>8001.4659999999994</v>
      </c>
      <c r="K36" s="21">
        <v>73</v>
      </c>
      <c r="L36" s="24">
        <v>18</v>
      </c>
      <c r="M36" s="22">
        <v>18.149999999999999</v>
      </c>
      <c r="N36" s="20">
        <v>8210</v>
      </c>
      <c r="O36" s="54">
        <f t="shared" si="2"/>
        <v>8001.4659999999994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8210</v>
      </c>
      <c r="E37" s="20">
        <f t="shared" si="0"/>
        <v>8001.4659999999994</v>
      </c>
      <c r="F37" s="21">
        <v>42</v>
      </c>
      <c r="G37" s="22">
        <v>10.15</v>
      </c>
      <c r="H37" s="24">
        <v>10.3</v>
      </c>
      <c r="I37" s="20">
        <v>8210</v>
      </c>
      <c r="J37" s="20">
        <f t="shared" si="1"/>
        <v>8001.4659999999994</v>
      </c>
      <c r="K37" s="21">
        <v>74</v>
      </c>
      <c r="L37" s="24">
        <v>18.149999999999999</v>
      </c>
      <c r="M37" s="22">
        <v>18.3</v>
      </c>
      <c r="N37" s="20">
        <v>8210</v>
      </c>
      <c r="O37" s="54">
        <f t="shared" si="2"/>
        <v>8001.4659999999994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8210</v>
      </c>
      <c r="E38" s="20">
        <f t="shared" si="0"/>
        <v>8001.4659999999994</v>
      </c>
      <c r="F38" s="21">
        <v>43</v>
      </c>
      <c r="G38" s="22">
        <v>10.3</v>
      </c>
      <c r="H38" s="24">
        <v>10.45</v>
      </c>
      <c r="I38" s="20">
        <v>8210</v>
      </c>
      <c r="J38" s="20">
        <f t="shared" si="1"/>
        <v>8001.4659999999994</v>
      </c>
      <c r="K38" s="21">
        <v>75</v>
      </c>
      <c r="L38" s="24">
        <v>18.3</v>
      </c>
      <c r="M38" s="22">
        <v>18.45</v>
      </c>
      <c r="N38" s="20">
        <v>8210</v>
      </c>
      <c r="O38" s="54">
        <f t="shared" si="2"/>
        <v>8001.4659999999994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8210</v>
      </c>
      <c r="E39" s="20">
        <f t="shared" si="0"/>
        <v>8001.4659999999994</v>
      </c>
      <c r="F39" s="21">
        <v>44</v>
      </c>
      <c r="G39" s="22">
        <v>10.45</v>
      </c>
      <c r="H39" s="24">
        <v>11</v>
      </c>
      <c r="I39" s="20">
        <v>8210</v>
      </c>
      <c r="J39" s="20">
        <f t="shared" si="1"/>
        <v>8001.4659999999994</v>
      </c>
      <c r="K39" s="21">
        <v>76</v>
      </c>
      <c r="L39" s="24">
        <v>18.45</v>
      </c>
      <c r="M39" s="22">
        <v>19</v>
      </c>
      <c r="N39" s="20">
        <v>8210</v>
      </c>
      <c r="O39" s="54">
        <f t="shared" si="2"/>
        <v>8001.4659999999994</v>
      </c>
    </row>
    <row r="40" spans="1:15" ht="23.25">
      <c r="A40" s="17">
        <v>13</v>
      </c>
      <c r="B40" s="23">
        <v>3</v>
      </c>
      <c r="C40" s="25">
        <v>3.15</v>
      </c>
      <c r="D40" s="20">
        <v>8210</v>
      </c>
      <c r="E40" s="20">
        <f t="shared" si="0"/>
        <v>8001.4659999999994</v>
      </c>
      <c r="F40" s="21">
        <v>45</v>
      </c>
      <c r="G40" s="22">
        <v>11</v>
      </c>
      <c r="H40" s="24">
        <v>11.15</v>
      </c>
      <c r="I40" s="20">
        <v>8210</v>
      </c>
      <c r="J40" s="20">
        <f t="shared" si="1"/>
        <v>8001.4659999999994</v>
      </c>
      <c r="K40" s="21">
        <v>77</v>
      </c>
      <c r="L40" s="24">
        <v>19</v>
      </c>
      <c r="M40" s="22">
        <v>19.149999999999999</v>
      </c>
      <c r="N40" s="20">
        <v>8210</v>
      </c>
      <c r="O40" s="54">
        <f t="shared" si="2"/>
        <v>8001.4659999999994</v>
      </c>
    </row>
    <row r="41" spans="1:15" ht="23.25">
      <c r="A41" s="17">
        <v>14</v>
      </c>
      <c r="B41" s="17">
        <v>3.15</v>
      </c>
      <c r="C41" s="24">
        <v>3.3</v>
      </c>
      <c r="D41" s="20">
        <v>8210</v>
      </c>
      <c r="E41" s="20">
        <f t="shared" si="0"/>
        <v>8001.4659999999994</v>
      </c>
      <c r="F41" s="21">
        <v>46</v>
      </c>
      <c r="G41" s="22">
        <v>11.15</v>
      </c>
      <c r="H41" s="24">
        <v>11.3</v>
      </c>
      <c r="I41" s="20">
        <v>8210</v>
      </c>
      <c r="J41" s="20">
        <f t="shared" si="1"/>
        <v>8001.4659999999994</v>
      </c>
      <c r="K41" s="21">
        <v>78</v>
      </c>
      <c r="L41" s="24">
        <v>19.149999999999999</v>
      </c>
      <c r="M41" s="22">
        <v>19.3</v>
      </c>
      <c r="N41" s="20">
        <v>8210</v>
      </c>
      <c r="O41" s="54">
        <f t="shared" si="2"/>
        <v>8001.4659999999994</v>
      </c>
    </row>
    <row r="42" spans="1:15" ht="23.25">
      <c r="A42" s="17">
        <v>15</v>
      </c>
      <c r="B42" s="23">
        <v>3.3</v>
      </c>
      <c r="C42" s="25">
        <v>3.45</v>
      </c>
      <c r="D42" s="20">
        <v>8210</v>
      </c>
      <c r="E42" s="20">
        <f t="shared" si="0"/>
        <v>8001.4659999999994</v>
      </c>
      <c r="F42" s="21">
        <v>47</v>
      </c>
      <c r="G42" s="22">
        <v>11.3</v>
      </c>
      <c r="H42" s="24">
        <v>11.45</v>
      </c>
      <c r="I42" s="20">
        <v>8210</v>
      </c>
      <c r="J42" s="20">
        <f t="shared" si="1"/>
        <v>8001.4659999999994</v>
      </c>
      <c r="K42" s="21">
        <v>79</v>
      </c>
      <c r="L42" s="24">
        <v>19.3</v>
      </c>
      <c r="M42" s="22">
        <v>19.45</v>
      </c>
      <c r="N42" s="20">
        <v>8210</v>
      </c>
      <c r="O42" s="54">
        <f t="shared" si="2"/>
        <v>8001.4659999999994</v>
      </c>
    </row>
    <row r="43" spans="1:15" ht="23.25">
      <c r="A43" s="17">
        <v>16</v>
      </c>
      <c r="B43" s="17">
        <v>3.45</v>
      </c>
      <c r="C43" s="24">
        <v>4</v>
      </c>
      <c r="D43" s="20">
        <v>8210</v>
      </c>
      <c r="E43" s="20">
        <f t="shared" si="0"/>
        <v>8001.4659999999994</v>
      </c>
      <c r="F43" s="21">
        <v>48</v>
      </c>
      <c r="G43" s="22">
        <v>11.45</v>
      </c>
      <c r="H43" s="24">
        <v>12</v>
      </c>
      <c r="I43" s="20">
        <v>8210</v>
      </c>
      <c r="J43" s="20">
        <f t="shared" si="1"/>
        <v>8001.4659999999994</v>
      </c>
      <c r="K43" s="21">
        <v>80</v>
      </c>
      <c r="L43" s="24">
        <v>19.45</v>
      </c>
      <c r="M43" s="22">
        <v>20</v>
      </c>
      <c r="N43" s="20">
        <v>8210</v>
      </c>
      <c r="O43" s="54">
        <f t="shared" si="2"/>
        <v>8001.4659999999994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8210</v>
      </c>
      <c r="E44" s="20">
        <f t="shared" si="0"/>
        <v>8001.4659999999994</v>
      </c>
      <c r="F44" s="21">
        <v>49</v>
      </c>
      <c r="G44" s="22">
        <v>12</v>
      </c>
      <c r="H44" s="24">
        <v>12.15</v>
      </c>
      <c r="I44" s="20">
        <v>8210</v>
      </c>
      <c r="J44" s="20">
        <f t="shared" si="1"/>
        <v>8001.4659999999994</v>
      </c>
      <c r="K44" s="21">
        <v>81</v>
      </c>
      <c r="L44" s="24">
        <v>20</v>
      </c>
      <c r="M44" s="22">
        <v>20.149999999999999</v>
      </c>
      <c r="N44" s="20">
        <v>8210</v>
      </c>
      <c r="O44" s="54">
        <f t="shared" si="2"/>
        <v>8001.4659999999994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8210</v>
      </c>
      <c r="E45" s="20">
        <f t="shared" si="0"/>
        <v>8001.4659999999994</v>
      </c>
      <c r="F45" s="21">
        <v>50</v>
      </c>
      <c r="G45" s="22">
        <v>12.15</v>
      </c>
      <c r="H45" s="24">
        <v>12.3</v>
      </c>
      <c r="I45" s="20">
        <v>8210</v>
      </c>
      <c r="J45" s="20">
        <f t="shared" si="1"/>
        <v>8001.4659999999994</v>
      </c>
      <c r="K45" s="21">
        <v>82</v>
      </c>
      <c r="L45" s="24">
        <v>20.149999999999999</v>
      </c>
      <c r="M45" s="22">
        <v>20.3</v>
      </c>
      <c r="N45" s="20">
        <v>8210</v>
      </c>
      <c r="O45" s="54">
        <f t="shared" si="2"/>
        <v>8001.4659999999994</v>
      </c>
    </row>
    <row r="46" spans="1:15" ht="23.25">
      <c r="A46" s="17">
        <v>19</v>
      </c>
      <c r="B46" s="23">
        <v>4.3</v>
      </c>
      <c r="C46" s="25">
        <v>4.45</v>
      </c>
      <c r="D46" s="20">
        <v>8210</v>
      </c>
      <c r="E46" s="20">
        <f t="shared" si="0"/>
        <v>8001.4659999999994</v>
      </c>
      <c r="F46" s="21">
        <v>51</v>
      </c>
      <c r="G46" s="22">
        <v>12.3</v>
      </c>
      <c r="H46" s="24">
        <v>12.45</v>
      </c>
      <c r="I46" s="20">
        <v>8210</v>
      </c>
      <c r="J46" s="20">
        <f t="shared" si="1"/>
        <v>8001.4659999999994</v>
      </c>
      <c r="K46" s="21">
        <v>83</v>
      </c>
      <c r="L46" s="24">
        <v>20.3</v>
      </c>
      <c r="M46" s="22">
        <v>20.45</v>
      </c>
      <c r="N46" s="20">
        <v>8210</v>
      </c>
      <c r="O46" s="54">
        <f t="shared" si="2"/>
        <v>8001.4659999999994</v>
      </c>
    </row>
    <row r="47" spans="1:15" ht="23.25">
      <c r="A47" s="17">
        <v>20</v>
      </c>
      <c r="B47" s="17">
        <v>4.45</v>
      </c>
      <c r="C47" s="24">
        <v>5</v>
      </c>
      <c r="D47" s="20">
        <v>8210</v>
      </c>
      <c r="E47" s="20">
        <f t="shared" si="0"/>
        <v>8001.4659999999994</v>
      </c>
      <c r="F47" s="21">
        <v>52</v>
      </c>
      <c r="G47" s="22">
        <v>12.45</v>
      </c>
      <c r="H47" s="24">
        <v>13</v>
      </c>
      <c r="I47" s="20">
        <v>8210</v>
      </c>
      <c r="J47" s="20">
        <f t="shared" si="1"/>
        <v>8001.4659999999994</v>
      </c>
      <c r="K47" s="21">
        <v>84</v>
      </c>
      <c r="L47" s="24">
        <v>20.45</v>
      </c>
      <c r="M47" s="22">
        <v>21</v>
      </c>
      <c r="N47" s="20">
        <v>8210</v>
      </c>
      <c r="O47" s="54">
        <f t="shared" si="2"/>
        <v>8001.4659999999994</v>
      </c>
    </row>
    <row r="48" spans="1:15" ht="23.25">
      <c r="A48" s="17">
        <v>21</v>
      </c>
      <c r="B48" s="22">
        <v>5</v>
      </c>
      <c r="C48" s="25">
        <v>5.15</v>
      </c>
      <c r="D48" s="20">
        <v>8210</v>
      </c>
      <c r="E48" s="20">
        <f t="shared" si="0"/>
        <v>8001.4659999999994</v>
      </c>
      <c r="F48" s="21">
        <v>53</v>
      </c>
      <c r="G48" s="22">
        <v>13</v>
      </c>
      <c r="H48" s="24">
        <v>13.15</v>
      </c>
      <c r="I48" s="20">
        <v>8210</v>
      </c>
      <c r="J48" s="20">
        <f t="shared" si="1"/>
        <v>8001.4659999999994</v>
      </c>
      <c r="K48" s="21">
        <v>85</v>
      </c>
      <c r="L48" s="24">
        <v>21</v>
      </c>
      <c r="M48" s="22">
        <v>21.15</v>
      </c>
      <c r="N48" s="20">
        <v>8210</v>
      </c>
      <c r="O48" s="54">
        <f t="shared" si="2"/>
        <v>8001.4659999999994</v>
      </c>
    </row>
    <row r="49" spans="1:18" ht="23.25">
      <c r="A49" s="17">
        <v>22</v>
      </c>
      <c r="B49" s="19">
        <v>5.15</v>
      </c>
      <c r="C49" s="24">
        <v>5.3</v>
      </c>
      <c r="D49" s="20">
        <v>8210</v>
      </c>
      <c r="E49" s="20">
        <f t="shared" si="0"/>
        <v>8001.4659999999994</v>
      </c>
      <c r="F49" s="21">
        <v>54</v>
      </c>
      <c r="G49" s="22">
        <v>13.15</v>
      </c>
      <c r="H49" s="24">
        <v>13.3</v>
      </c>
      <c r="I49" s="20">
        <v>8210</v>
      </c>
      <c r="J49" s="20">
        <f t="shared" si="1"/>
        <v>8001.4659999999994</v>
      </c>
      <c r="K49" s="21">
        <v>86</v>
      </c>
      <c r="L49" s="24">
        <v>21.15</v>
      </c>
      <c r="M49" s="22">
        <v>21.3</v>
      </c>
      <c r="N49" s="20">
        <v>8210</v>
      </c>
      <c r="O49" s="54">
        <f t="shared" si="2"/>
        <v>8001.4659999999994</v>
      </c>
    </row>
    <row r="50" spans="1:18" ht="23.25">
      <c r="A50" s="17">
        <v>23</v>
      </c>
      <c r="B50" s="22">
        <v>5.3</v>
      </c>
      <c r="C50" s="25">
        <v>5.45</v>
      </c>
      <c r="D50" s="20">
        <v>8210</v>
      </c>
      <c r="E50" s="20">
        <f t="shared" si="0"/>
        <v>8001.4659999999994</v>
      </c>
      <c r="F50" s="21">
        <v>55</v>
      </c>
      <c r="G50" s="22">
        <v>13.3</v>
      </c>
      <c r="H50" s="24">
        <v>13.45</v>
      </c>
      <c r="I50" s="20">
        <v>8210</v>
      </c>
      <c r="J50" s="20">
        <f t="shared" si="1"/>
        <v>8001.4659999999994</v>
      </c>
      <c r="K50" s="21">
        <v>87</v>
      </c>
      <c r="L50" s="24">
        <v>21.3</v>
      </c>
      <c r="M50" s="22">
        <v>21.45</v>
      </c>
      <c r="N50" s="20">
        <v>8210</v>
      </c>
      <c r="O50" s="54">
        <f t="shared" si="2"/>
        <v>8001.4659999999994</v>
      </c>
    </row>
    <row r="51" spans="1:18" ht="23.25">
      <c r="A51" s="17">
        <v>24</v>
      </c>
      <c r="B51" s="19">
        <v>5.45</v>
      </c>
      <c r="C51" s="24">
        <v>6</v>
      </c>
      <c r="D51" s="20">
        <v>8210</v>
      </c>
      <c r="E51" s="20">
        <f t="shared" si="0"/>
        <v>8001.4659999999994</v>
      </c>
      <c r="F51" s="21">
        <v>56</v>
      </c>
      <c r="G51" s="22">
        <v>13.45</v>
      </c>
      <c r="H51" s="24">
        <v>14</v>
      </c>
      <c r="I51" s="20">
        <v>8210</v>
      </c>
      <c r="J51" s="20">
        <f t="shared" si="1"/>
        <v>8001.4659999999994</v>
      </c>
      <c r="K51" s="21">
        <v>88</v>
      </c>
      <c r="L51" s="24">
        <v>21.45</v>
      </c>
      <c r="M51" s="22">
        <v>22</v>
      </c>
      <c r="N51" s="20">
        <v>8210</v>
      </c>
      <c r="O51" s="54">
        <f t="shared" si="2"/>
        <v>8001.4659999999994</v>
      </c>
    </row>
    <row r="52" spans="1:18" ht="23.25">
      <c r="A52" s="17">
        <v>25</v>
      </c>
      <c r="B52" s="22">
        <v>6</v>
      </c>
      <c r="C52" s="25">
        <v>6.15</v>
      </c>
      <c r="D52" s="20">
        <v>8210</v>
      </c>
      <c r="E52" s="20">
        <f t="shared" si="0"/>
        <v>8001.4659999999994</v>
      </c>
      <c r="F52" s="21">
        <v>57</v>
      </c>
      <c r="G52" s="22">
        <v>14</v>
      </c>
      <c r="H52" s="24">
        <v>14.15</v>
      </c>
      <c r="I52" s="20">
        <v>8210</v>
      </c>
      <c r="J52" s="20">
        <f t="shared" si="1"/>
        <v>8001.4659999999994</v>
      </c>
      <c r="K52" s="21">
        <v>89</v>
      </c>
      <c r="L52" s="24">
        <v>22</v>
      </c>
      <c r="M52" s="22">
        <v>22.15</v>
      </c>
      <c r="N52" s="20">
        <v>8210</v>
      </c>
      <c r="O52" s="54">
        <f t="shared" si="2"/>
        <v>8001.4659999999994</v>
      </c>
    </row>
    <row r="53" spans="1:18" ht="23.25">
      <c r="A53" s="17">
        <v>26</v>
      </c>
      <c r="B53" s="19">
        <v>6.15</v>
      </c>
      <c r="C53" s="24">
        <v>6.3</v>
      </c>
      <c r="D53" s="20">
        <v>8210</v>
      </c>
      <c r="E53" s="20">
        <f t="shared" si="0"/>
        <v>8001.4659999999994</v>
      </c>
      <c r="F53" s="21">
        <v>58</v>
      </c>
      <c r="G53" s="22">
        <v>14.15</v>
      </c>
      <c r="H53" s="24">
        <v>14.3</v>
      </c>
      <c r="I53" s="20">
        <v>8210</v>
      </c>
      <c r="J53" s="20">
        <f t="shared" si="1"/>
        <v>8001.4659999999994</v>
      </c>
      <c r="K53" s="21">
        <v>90</v>
      </c>
      <c r="L53" s="24">
        <v>22.15</v>
      </c>
      <c r="M53" s="22">
        <v>22.3</v>
      </c>
      <c r="N53" s="20">
        <v>8210</v>
      </c>
      <c r="O53" s="54">
        <f t="shared" si="2"/>
        <v>8001.4659999999994</v>
      </c>
    </row>
    <row r="54" spans="1:18" ht="23.25">
      <c r="A54" s="17">
        <v>27</v>
      </c>
      <c r="B54" s="22">
        <v>6.3</v>
      </c>
      <c r="C54" s="25">
        <v>6.45</v>
      </c>
      <c r="D54" s="20">
        <v>8210</v>
      </c>
      <c r="E54" s="20">
        <f t="shared" si="0"/>
        <v>8001.4659999999994</v>
      </c>
      <c r="F54" s="21">
        <v>59</v>
      </c>
      <c r="G54" s="22">
        <v>14.3</v>
      </c>
      <c r="H54" s="24">
        <v>14.45</v>
      </c>
      <c r="I54" s="20">
        <v>8210</v>
      </c>
      <c r="J54" s="20">
        <f t="shared" si="1"/>
        <v>8001.4659999999994</v>
      </c>
      <c r="K54" s="21">
        <v>91</v>
      </c>
      <c r="L54" s="24">
        <v>22.3</v>
      </c>
      <c r="M54" s="22">
        <v>22.45</v>
      </c>
      <c r="N54" s="20">
        <v>8210</v>
      </c>
      <c r="O54" s="54">
        <f t="shared" si="2"/>
        <v>8001.4659999999994</v>
      </c>
    </row>
    <row r="55" spans="1:18" ht="23.25">
      <c r="A55" s="17">
        <v>28</v>
      </c>
      <c r="B55" s="19">
        <v>6.45</v>
      </c>
      <c r="C55" s="24">
        <v>7</v>
      </c>
      <c r="D55" s="20">
        <v>8210</v>
      </c>
      <c r="E55" s="20">
        <f t="shared" si="0"/>
        <v>8001.4659999999994</v>
      </c>
      <c r="F55" s="21">
        <v>60</v>
      </c>
      <c r="G55" s="22">
        <v>14.45</v>
      </c>
      <c r="H55" s="22">
        <v>15</v>
      </c>
      <c r="I55" s="20">
        <v>8210</v>
      </c>
      <c r="J55" s="20">
        <f t="shared" si="1"/>
        <v>8001.4659999999994</v>
      </c>
      <c r="K55" s="21">
        <v>92</v>
      </c>
      <c r="L55" s="24">
        <v>22.45</v>
      </c>
      <c r="M55" s="22">
        <v>23</v>
      </c>
      <c r="N55" s="20">
        <v>8210</v>
      </c>
      <c r="O55" s="54">
        <f t="shared" si="2"/>
        <v>8001.4659999999994</v>
      </c>
    </row>
    <row r="56" spans="1:18" ht="23.25">
      <c r="A56" s="17">
        <v>29</v>
      </c>
      <c r="B56" s="22">
        <v>7</v>
      </c>
      <c r="C56" s="25">
        <v>7.15</v>
      </c>
      <c r="D56" s="20">
        <v>8210</v>
      </c>
      <c r="E56" s="20">
        <f t="shared" si="0"/>
        <v>8001.4659999999994</v>
      </c>
      <c r="F56" s="21">
        <v>61</v>
      </c>
      <c r="G56" s="22">
        <v>15</v>
      </c>
      <c r="H56" s="22">
        <v>15.15</v>
      </c>
      <c r="I56" s="20">
        <v>8210</v>
      </c>
      <c r="J56" s="20">
        <f t="shared" si="1"/>
        <v>8001.4659999999994</v>
      </c>
      <c r="K56" s="21">
        <v>93</v>
      </c>
      <c r="L56" s="24">
        <v>23</v>
      </c>
      <c r="M56" s="22">
        <v>23.15</v>
      </c>
      <c r="N56" s="20">
        <v>8210</v>
      </c>
      <c r="O56" s="54">
        <f t="shared" si="2"/>
        <v>8001.4659999999994</v>
      </c>
    </row>
    <row r="57" spans="1:18" ht="23.25">
      <c r="A57" s="17">
        <v>30</v>
      </c>
      <c r="B57" s="19">
        <v>7.15</v>
      </c>
      <c r="C57" s="24">
        <v>7.3</v>
      </c>
      <c r="D57" s="20">
        <v>8210</v>
      </c>
      <c r="E57" s="20">
        <f t="shared" si="0"/>
        <v>8001.4659999999994</v>
      </c>
      <c r="F57" s="21">
        <v>62</v>
      </c>
      <c r="G57" s="22">
        <v>15.15</v>
      </c>
      <c r="H57" s="22">
        <v>15.3</v>
      </c>
      <c r="I57" s="20">
        <v>8210</v>
      </c>
      <c r="J57" s="20">
        <f t="shared" si="1"/>
        <v>8001.4659999999994</v>
      </c>
      <c r="K57" s="21">
        <v>94</v>
      </c>
      <c r="L57" s="22">
        <v>23.15</v>
      </c>
      <c r="M57" s="22">
        <v>23.3</v>
      </c>
      <c r="N57" s="20">
        <v>8210</v>
      </c>
      <c r="O57" s="54">
        <f t="shared" si="2"/>
        <v>8001.4659999999994</v>
      </c>
    </row>
    <row r="58" spans="1:18" ht="23.25">
      <c r="A58" s="17">
        <v>31</v>
      </c>
      <c r="B58" s="22">
        <v>7.3</v>
      </c>
      <c r="C58" s="25">
        <v>7.45</v>
      </c>
      <c r="D58" s="20">
        <v>8210</v>
      </c>
      <c r="E58" s="20">
        <f t="shared" si="0"/>
        <v>8001.4659999999994</v>
      </c>
      <c r="F58" s="21">
        <v>63</v>
      </c>
      <c r="G58" s="22">
        <v>15.3</v>
      </c>
      <c r="H58" s="22">
        <v>15.45</v>
      </c>
      <c r="I58" s="20">
        <v>8210</v>
      </c>
      <c r="J58" s="20">
        <f t="shared" si="1"/>
        <v>8001.4659999999994</v>
      </c>
      <c r="K58" s="21">
        <v>95</v>
      </c>
      <c r="L58" s="22">
        <v>23.3</v>
      </c>
      <c r="M58" s="22">
        <v>23.45</v>
      </c>
      <c r="N58" s="20">
        <v>8210</v>
      </c>
      <c r="O58" s="54">
        <f t="shared" si="2"/>
        <v>8001.4659999999994</v>
      </c>
    </row>
    <row r="59" spans="1:18" ht="23.25">
      <c r="A59" s="17">
        <v>32</v>
      </c>
      <c r="B59" s="19">
        <v>7.45</v>
      </c>
      <c r="C59" s="24">
        <v>8</v>
      </c>
      <c r="D59" s="20">
        <v>8210</v>
      </c>
      <c r="E59" s="20">
        <f t="shared" si="0"/>
        <v>8001.4659999999994</v>
      </c>
      <c r="F59" s="21">
        <v>64</v>
      </c>
      <c r="G59" s="22">
        <v>15.45</v>
      </c>
      <c r="H59" s="22">
        <v>16</v>
      </c>
      <c r="I59" s="20">
        <v>8210</v>
      </c>
      <c r="J59" s="20">
        <f t="shared" si="1"/>
        <v>8001.4659999999994</v>
      </c>
      <c r="K59" s="26">
        <v>96</v>
      </c>
      <c r="L59" s="22">
        <v>23.45</v>
      </c>
      <c r="M59" s="27">
        <v>24</v>
      </c>
      <c r="N59" s="20">
        <v>8210</v>
      </c>
      <c r="O59" s="54">
        <f t="shared" si="2"/>
        <v>8001.4659999999994</v>
      </c>
    </row>
    <row r="60" spans="1:18" ht="23.25">
      <c r="A60" s="28"/>
      <c r="B60" s="29"/>
      <c r="C60" s="30"/>
      <c r="D60" s="31">
        <f>SUM(D28:D59)</f>
        <v>262720</v>
      </c>
      <c r="E60" s="32">
        <f>SUM(E28:E59)</f>
        <v>256046.91199999978</v>
      </c>
      <c r="F60" s="33"/>
      <c r="G60" s="34"/>
      <c r="H60" s="34"/>
      <c r="I60" s="32">
        <f>SUM(I28:I59)</f>
        <v>262720</v>
      </c>
      <c r="J60" s="31">
        <f>SUM(J28:J59)</f>
        <v>256046.91199999978</v>
      </c>
      <c r="K60" s="33"/>
      <c r="L60" s="34"/>
      <c r="M60" s="34"/>
      <c r="N60" s="31">
        <f>SUM(N28:N59)</f>
        <v>262720</v>
      </c>
      <c r="O60" s="54">
        <f>SUM(O28:O59)</f>
        <v>256046.91199999978</v>
      </c>
      <c r="P60" s="12"/>
      <c r="Q60" s="35"/>
      <c r="R60" s="12"/>
    </row>
    <row r="64" spans="1:18" ht="20.25">
      <c r="A64" s="49" t="s">
        <v>59</v>
      </c>
      <c r="B64" s="49">
        <f>SUM(D60,I60,N60)/(4000*1000)</f>
        <v>0.19703999999999999</v>
      </c>
      <c r="C64" s="53">
        <f>ROUNDDOWN(SUM(E60,J60,O60)/(4000*1000),4)</f>
        <v>0.192</v>
      </c>
    </row>
    <row r="66" spans="1:17" ht="23.25">
      <c r="A66" s="2" t="s">
        <v>30</v>
      </c>
      <c r="D66" s="31"/>
      <c r="E66" s="36"/>
      <c r="J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1" workbookViewId="0">
      <selection activeCell="D61" sqref="D61"/>
    </sheetView>
  </sheetViews>
  <sheetFormatPr defaultColWidth="9.140625" defaultRowHeight="12.75" customHeight="1"/>
  <cols>
    <col min="1" max="1" width="12.42578125" customWidth="1"/>
    <col min="4" max="4" width="15.85546875" customWidth="1"/>
    <col min="5" max="5" width="15" customWidth="1"/>
    <col min="9" max="9" width="15.7109375" customWidth="1"/>
    <col min="10" max="10" width="14" customWidth="1"/>
    <col min="14" max="14" width="15" customWidth="1"/>
    <col min="15" max="15" width="13.5703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60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61</v>
      </c>
      <c r="N12" s="2" t="s">
        <v>62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01.25">
      <c r="A26" s="11" t="s">
        <v>25</v>
      </c>
      <c r="B26" s="61" t="s">
        <v>26</v>
      </c>
      <c r="C26" s="60"/>
      <c r="D26" s="11" t="s">
        <v>27</v>
      </c>
      <c r="E26" s="11" t="s">
        <v>28</v>
      </c>
      <c r="F26" s="11" t="s">
        <v>25</v>
      </c>
      <c r="G26" s="67" t="s">
        <v>26</v>
      </c>
      <c r="H26" s="68"/>
      <c r="I26" s="11" t="s">
        <v>27</v>
      </c>
      <c r="J26" s="11" t="s">
        <v>28</v>
      </c>
      <c r="K26" s="11" t="s">
        <v>25</v>
      </c>
      <c r="L26" s="61" t="s">
        <v>26</v>
      </c>
      <c r="M26" s="60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10780</v>
      </c>
      <c r="E28" s="20">
        <f t="shared" ref="E28:E59" si="0">D28*(100-2.54)/100</f>
        <v>10506.188</v>
      </c>
      <c r="F28" s="21">
        <v>33</v>
      </c>
      <c r="G28" s="22">
        <v>8</v>
      </c>
      <c r="H28" s="22">
        <v>8.15</v>
      </c>
      <c r="I28" s="20">
        <v>10780</v>
      </c>
      <c r="J28" s="20">
        <f t="shared" ref="J28:J59" si="1">I28*(100-2.54)/100</f>
        <v>10506.188</v>
      </c>
      <c r="K28" s="21">
        <v>65</v>
      </c>
      <c r="L28" s="22">
        <v>16</v>
      </c>
      <c r="M28" s="22">
        <v>16.149999999999999</v>
      </c>
      <c r="N28" s="20">
        <v>10780</v>
      </c>
      <c r="O28" s="20">
        <f t="shared" ref="O28:O59" si="2">N28*(100-2.54)/100</f>
        <v>10506.188</v>
      </c>
    </row>
    <row r="29" spans="1:15" ht="23.25">
      <c r="A29" s="17">
        <v>2</v>
      </c>
      <c r="B29" s="17">
        <v>0.15</v>
      </c>
      <c r="C29" s="23">
        <v>0.3</v>
      </c>
      <c r="D29" s="20">
        <v>10780</v>
      </c>
      <c r="E29" s="20">
        <f t="shared" si="0"/>
        <v>10506.188</v>
      </c>
      <c r="F29" s="21">
        <v>34</v>
      </c>
      <c r="G29" s="22">
        <v>8.15</v>
      </c>
      <c r="H29" s="22">
        <v>8.3000000000000007</v>
      </c>
      <c r="I29" s="20">
        <v>10780</v>
      </c>
      <c r="J29" s="20">
        <f t="shared" si="1"/>
        <v>10506.188</v>
      </c>
      <c r="K29" s="21">
        <v>66</v>
      </c>
      <c r="L29" s="22">
        <v>16.149999999999999</v>
      </c>
      <c r="M29" s="22">
        <v>16.3</v>
      </c>
      <c r="N29" s="20">
        <v>10780</v>
      </c>
      <c r="O29" s="20">
        <f t="shared" si="2"/>
        <v>10506.188</v>
      </c>
    </row>
    <row r="30" spans="1:15" ht="23.25">
      <c r="A30" s="17">
        <v>3</v>
      </c>
      <c r="B30" s="23">
        <v>0.3</v>
      </c>
      <c r="C30" s="19">
        <v>0.45</v>
      </c>
      <c r="D30" s="20">
        <v>10780</v>
      </c>
      <c r="E30" s="20">
        <f t="shared" si="0"/>
        <v>10506.188</v>
      </c>
      <c r="F30" s="21">
        <v>35</v>
      </c>
      <c r="G30" s="22">
        <v>8.3000000000000007</v>
      </c>
      <c r="H30" s="22">
        <v>8.4499999999999993</v>
      </c>
      <c r="I30" s="20">
        <v>10780</v>
      </c>
      <c r="J30" s="20">
        <f t="shared" si="1"/>
        <v>10506.188</v>
      </c>
      <c r="K30" s="21">
        <v>67</v>
      </c>
      <c r="L30" s="22">
        <v>16.3</v>
      </c>
      <c r="M30" s="22">
        <v>16.45</v>
      </c>
      <c r="N30" s="20">
        <v>10780</v>
      </c>
      <c r="O30" s="20">
        <f t="shared" si="2"/>
        <v>10506.188</v>
      </c>
    </row>
    <row r="31" spans="1:15" ht="23.25">
      <c r="A31" s="17">
        <v>4</v>
      </c>
      <c r="B31" s="17">
        <v>0.45</v>
      </c>
      <c r="C31" s="22">
        <v>1</v>
      </c>
      <c r="D31" s="20">
        <v>10780</v>
      </c>
      <c r="E31" s="20">
        <f t="shared" si="0"/>
        <v>10506.188</v>
      </c>
      <c r="F31" s="21">
        <v>36</v>
      </c>
      <c r="G31" s="22">
        <v>8.4499999999999993</v>
      </c>
      <c r="H31" s="22">
        <v>9</v>
      </c>
      <c r="I31" s="20">
        <v>10780</v>
      </c>
      <c r="J31" s="20">
        <f t="shared" si="1"/>
        <v>10506.188</v>
      </c>
      <c r="K31" s="21">
        <v>68</v>
      </c>
      <c r="L31" s="22">
        <v>16.45</v>
      </c>
      <c r="M31" s="22">
        <v>17</v>
      </c>
      <c r="N31" s="20">
        <v>10780</v>
      </c>
      <c r="O31" s="20">
        <f t="shared" si="2"/>
        <v>10506.188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10780</v>
      </c>
      <c r="E32" s="20">
        <f t="shared" si="0"/>
        <v>10506.188</v>
      </c>
      <c r="F32" s="21">
        <v>37</v>
      </c>
      <c r="G32" s="22">
        <v>9</v>
      </c>
      <c r="H32" s="22">
        <v>9.15</v>
      </c>
      <c r="I32" s="20">
        <v>10780</v>
      </c>
      <c r="J32" s="20">
        <f t="shared" si="1"/>
        <v>10506.188</v>
      </c>
      <c r="K32" s="21">
        <v>69</v>
      </c>
      <c r="L32" s="22">
        <v>17</v>
      </c>
      <c r="M32" s="22">
        <v>17.149999999999999</v>
      </c>
      <c r="N32" s="20">
        <v>10780</v>
      </c>
      <c r="O32" s="20">
        <f t="shared" si="2"/>
        <v>10506.188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10780</v>
      </c>
      <c r="E33" s="20">
        <f t="shared" si="0"/>
        <v>10506.188</v>
      </c>
      <c r="F33" s="21">
        <v>38</v>
      </c>
      <c r="G33" s="22">
        <v>9.15</v>
      </c>
      <c r="H33" s="22">
        <v>9.3000000000000007</v>
      </c>
      <c r="I33" s="20">
        <v>10780</v>
      </c>
      <c r="J33" s="20">
        <f t="shared" si="1"/>
        <v>10506.188</v>
      </c>
      <c r="K33" s="21">
        <v>70</v>
      </c>
      <c r="L33" s="22">
        <v>17.149999999999999</v>
      </c>
      <c r="M33" s="22">
        <v>17.3</v>
      </c>
      <c r="N33" s="20">
        <v>10780</v>
      </c>
      <c r="O33" s="20">
        <f t="shared" si="2"/>
        <v>10506.188</v>
      </c>
    </row>
    <row r="34" spans="1:15" ht="23.25">
      <c r="A34" s="17">
        <v>7</v>
      </c>
      <c r="B34" s="23">
        <v>1.3</v>
      </c>
      <c r="C34" s="19">
        <v>1.45</v>
      </c>
      <c r="D34" s="20">
        <v>10780</v>
      </c>
      <c r="E34" s="20">
        <f t="shared" si="0"/>
        <v>10506.188</v>
      </c>
      <c r="F34" s="21">
        <v>39</v>
      </c>
      <c r="G34" s="22">
        <v>9.3000000000000007</v>
      </c>
      <c r="H34" s="22">
        <v>9.4499999999999993</v>
      </c>
      <c r="I34" s="20">
        <v>10780</v>
      </c>
      <c r="J34" s="20">
        <f t="shared" si="1"/>
        <v>10506.188</v>
      </c>
      <c r="K34" s="21">
        <v>71</v>
      </c>
      <c r="L34" s="22">
        <v>17.3</v>
      </c>
      <c r="M34" s="22">
        <v>17.45</v>
      </c>
      <c r="N34" s="20">
        <v>10780</v>
      </c>
      <c r="O34" s="20">
        <f t="shared" si="2"/>
        <v>10506.188</v>
      </c>
    </row>
    <row r="35" spans="1:15" ht="23.25">
      <c r="A35" s="17">
        <v>8</v>
      </c>
      <c r="B35" s="17">
        <v>1.45</v>
      </c>
      <c r="C35" s="22">
        <v>2</v>
      </c>
      <c r="D35" s="20">
        <v>10780</v>
      </c>
      <c r="E35" s="20">
        <f t="shared" si="0"/>
        <v>10506.188</v>
      </c>
      <c r="F35" s="21">
        <v>40</v>
      </c>
      <c r="G35" s="22">
        <v>9.4499999999999993</v>
      </c>
      <c r="H35" s="22">
        <v>10</v>
      </c>
      <c r="I35" s="20">
        <v>10780</v>
      </c>
      <c r="J35" s="20">
        <f t="shared" si="1"/>
        <v>10506.188</v>
      </c>
      <c r="K35" s="21">
        <v>72</v>
      </c>
      <c r="L35" s="24">
        <v>17.45</v>
      </c>
      <c r="M35" s="22">
        <v>18</v>
      </c>
      <c r="N35" s="20">
        <v>10780</v>
      </c>
      <c r="O35" s="20">
        <f t="shared" si="2"/>
        <v>10506.188</v>
      </c>
    </row>
    <row r="36" spans="1:15" ht="23.25">
      <c r="A36" s="17">
        <v>9</v>
      </c>
      <c r="B36" s="23">
        <v>2</v>
      </c>
      <c r="C36" s="19">
        <v>2.15</v>
      </c>
      <c r="D36" s="20">
        <v>10780</v>
      </c>
      <c r="E36" s="20">
        <f t="shared" si="0"/>
        <v>10506.188</v>
      </c>
      <c r="F36" s="21">
        <v>41</v>
      </c>
      <c r="G36" s="22">
        <v>10</v>
      </c>
      <c r="H36" s="24">
        <v>10.15</v>
      </c>
      <c r="I36" s="20">
        <v>10780</v>
      </c>
      <c r="J36" s="20">
        <f t="shared" si="1"/>
        <v>10506.188</v>
      </c>
      <c r="K36" s="21">
        <v>73</v>
      </c>
      <c r="L36" s="24">
        <v>18</v>
      </c>
      <c r="M36" s="22">
        <v>18.149999999999999</v>
      </c>
      <c r="N36" s="20">
        <v>10780</v>
      </c>
      <c r="O36" s="20">
        <f t="shared" si="2"/>
        <v>10506.188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10780</v>
      </c>
      <c r="E37" s="20">
        <f t="shared" si="0"/>
        <v>10506.188</v>
      </c>
      <c r="F37" s="21">
        <v>42</v>
      </c>
      <c r="G37" s="22">
        <v>10.15</v>
      </c>
      <c r="H37" s="24">
        <v>10.3</v>
      </c>
      <c r="I37" s="20">
        <v>10780</v>
      </c>
      <c r="J37" s="20">
        <f t="shared" si="1"/>
        <v>10506.188</v>
      </c>
      <c r="K37" s="21">
        <v>74</v>
      </c>
      <c r="L37" s="24">
        <v>18.149999999999999</v>
      </c>
      <c r="M37" s="22">
        <v>18.3</v>
      </c>
      <c r="N37" s="20">
        <v>10780</v>
      </c>
      <c r="O37" s="20">
        <f t="shared" si="2"/>
        <v>10506.188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10780</v>
      </c>
      <c r="E38" s="20">
        <f t="shared" si="0"/>
        <v>10506.188</v>
      </c>
      <c r="F38" s="21">
        <v>43</v>
      </c>
      <c r="G38" s="22">
        <v>10.3</v>
      </c>
      <c r="H38" s="24">
        <v>10.45</v>
      </c>
      <c r="I38" s="20">
        <v>10780</v>
      </c>
      <c r="J38" s="20">
        <f t="shared" si="1"/>
        <v>10506.188</v>
      </c>
      <c r="K38" s="21">
        <v>75</v>
      </c>
      <c r="L38" s="24">
        <v>18.3</v>
      </c>
      <c r="M38" s="22">
        <v>18.45</v>
      </c>
      <c r="N38" s="20">
        <v>10780</v>
      </c>
      <c r="O38" s="20">
        <f t="shared" si="2"/>
        <v>10506.188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10780</v>
      </c>
      <c r="E39" s="20">
        <f t="shared" si="0"/>
        <v>10506.188</v>
      </c>
      <c r="F39" s="21">
        <v>44</v>
      </c>
      <c r="G39" s="22">
        <v>10.45</v>
      </c>
      <c r="H39" s="24">
        <v>11</v>
      </c>
      <c r="I39" s="20">
        <v>10780</v>
      </c>
      <c r="J39" s="20">
        <f t="shared" si="1"/>
        <v>10506.188</v>
      </c>
      <c r="K39" s="21">
        <v>76</v>
      </c>
      <c r="L39" s="24">
        <v>18.45</v>
      </c>
      <c r="M39" s="22">
        <v>19</v>
      </c>
      <c r="N39" s="20">
        <v>10780</v>
      </c>
      <c r="O39" s="20">
        <f t="shared" si="2"/>
        <v>10506.188</v>
      </c>
    </row>
    <row r="40" spans="1:15" ht="23.25">
      <c r="A40" s="17">
        <v>13</v>
      </c>
      <c r="B40" s="23">
        <v>3</v>
      </c>
      <c r="C40" s="25">
        <v>3.15</v>
      </c>
      <c r="D40" s="20">
        <v>10780</v>
      </c>
      <c r="E40" s="20">
        <f t="shared" si="0"/>
        <v>10506.188</v>
      </c>
      <c r="F40" s="21">
        <v>45</v>
      </c>
      <c r="G40" s="22">
        <v>11</v>
      </c>
      <c r="H40" s="24">
        <v>11.15</v>
      </c>
      <c r="I40" s="20">
        <v>10780</v>
      </c>
      <c r="J40" s="20">
        <f t="shared" si="1"/>
        <v>10506.188</v>
      </c>
      <c r="K40" s="21">
        <v>77</v>
      </c>
      <c r="L40" s="24">
        <v>19</v>
      </c>
      <c r="M40" s="22">
        <v>19.149999999999999</v>
      </c>
      <c r="N40" s="20">
        <v>10780</v>
      </c>
      <c r="O40" s="20">
        <f t="shared" si="2"/>
        <v>10506.188</v>
      </c>
    </row>
    <row r="41" spans="1:15" ht="23.25">
      <c r="A41" s="17">
        <v>14</v>
      </c>
      <c r="B41" s="17">
        <v>3.15</v>
      </c>
      <c r="C41" s="24">
        <v>3.3</v>
      </c>
      <c r="D41" s="20">
        <v>10780</v>
      </c>
      <c r="E41" s="20">
        <f t="shared" si="0"/>
        <v>10506.188</v>
      </c>
      <c r="F41" s="21">
        <v>46</v>
      </c>
      <c r="G41" s="22">
        <v>11.15</v>
      </c>
      <c r="H41" s="24">
        <v>11.3</v>
      </c>
      <c r="I41" s="20">
        <v>10780</v>
      </c>
      <c r="J41" s="20">
        <f t="shared" si="1"/>
        <v>10506.188</v>
      </c>
      <c r="K41" s="21">
        <v>78</v>
      </c>
      <c r="L41" s="24">
        <v>19.149999999999999</v>
      </c>
      <c r="M41" s="22">
        <v>19.3</v>
      </c>
      <c r="N41" s="20">
        <v>10780</v>
      </c>
      <c r="O41" s="20">
        <f t="shared" si="2"/>
        <v>10506.188</v>
      </c>
    </row>
    <row r="42" spans="1:15" ht="23.25">
      <c r="A42" s="17">
        <v>15</v>
      </c>
      <c r="B42" s="23">
        <v>3.3</v>
      </c>
      <c r="C42" s="25">
        <v>3.45</v>
      </c>
      <c r="D42" s="20">
        <v>10780</v>
      </c>
      <c r="E42" s="20">
        <f t="shared" si="0"/>
        <v>10506.188</v>
      </c>
      <c r="F42" s="21">
        <v>47</v>
      </c>
      <c r="G42" s="22">
        <v>11.3</v>
      </c>
      <c r="H42" s="24">
        <v>11.45</v>
      </c>
      <c r="I42" s="20">
        <v>10780</v>
      </c>
      <c r="J42" s="20">
        <f t="shared" si="1"/>
        <v>10506.188</v>
      </c>
      <c r="K42" s="21">
        <v>79</v>
      </c>
      <c r="L42" s="24">
        <v>19.3</v>
      </c>
      <c r="M42" s="22">
        <v>19.45</v>
      </c>
      <c r="N42" s="20">
        <v>10780</v>
      </c>
      <c r="O42" s="20">
        <f t="shared" si="2"/>
        <v>10506.188</v>
      </c>
    </row>
    <row r="43" spans="1:15" ht="23.25">
      <c r="A43" s="17">
        <v>16</v>
      </c>
      <c r="B43" s="17">
        <v>3.45</v>
      </c>
      <c r="C43" s="24">
        <v>4</v>
      </c>
      <c r="D43" s="20">
        <v>10780</v>
      </c>
      <c r="E43" s="20">
        <f t="shared" si="0"/>
        <v>10506.188</v>
      </c>
      <c r="F43" s="21">
        <v>48</v>
      </c>
      <c r="G43" s="22">
        <v>11.45</v>
      </c>
      <c r="H43" s="24">
        <v>12</v>
      </c>
      <c r="I43" s="20">
        <v>10780</v>
      </c>
      <c r="J43" s="20">
        <f t="shared" si="1"/>
        <v>10506.188</v>
      </c>
      <c r="K43" s="21">
        <v>80</v>
      </c>
      <c r="L43" s="24">
        <v>19.45</v>
      </c>
      <c r="M43" s="22">
        <v>20</v>
      </c>
      <c r="N43" s="20">
        <v>10780</v>
      </c>
      <c r="O43" s="20">
        <f t="shared" si="2"/>
        <v>10506.188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10780</v>
      </c>
      <c r="E44" s="20">
        <f t="shared" si="0"/>
        <v>10506.188</v>
      </c>
      <c r="F44" s="21">
        <v>49</v>
      </c>
      <c r="G44" s="22">
        <v>12</v>
      </c>
      <c r="H44" s="24">
        <v>12.15</v>
      </c>
      <c r="I44" s="20">
        <v>10780</v>
      </c>
      <c r="J44" s="20">
        <f t="shared" si="1"/>
        <v>10506.188</v>
      </c>
      <c r="K44" s="21">
        <v>81</v>
      </c>
      <c r="L44" s="24">
        <v>20</v>
      </c>
      <c r="M44" s="22">
        <v>20.149999999999999</v>
      </c>
      <c r="N44" s="20">
        <v>10780</v>
      </c>
      <c r="O44" s="20">
        <f t="shared" si="2"/>
        <v>10506.188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10780</v>
      </c>
      <c r="E45" s="20">
        <f t="shared" si="0"/>
        <v>10506.188</v>
      </c>
      <c r="F45" s="21">
        <v>50</v>
      </c>
      <c r="G45" s="22">
        <v>12.15</v>
      </c>
      <c r="H45" s="24">
        <v>12.3</v>
      </c>
      <c r="I45" s="20">
        <v>10780</v>
      </c>
      <c r="J45" s="20">
        <f t="shared" si="1"/>
        <v>10506.188</v>
      </c>
      <c r="K45" s="21">
        <v>82</v>
      </c>
      <c r="L45" s="24">
        <v>20.149999999999999</v>
      </c>
      <c r="M45" s="22">
        <v>20.3</v>
      </c>
      <c r="N45" s="20">
        <v>10780</v>
      </c>
      <c r="O45" s="20">
        <f t="shared" si="2"/>
        <v>10506.188</v>
      </c>
    </row>
    <row r="46" spans="1:15" ht="23.25">
      <c r="A46" s="17">
        <v>19</v>
      </c>
      <c r="B46" s="23">
        <v>4.3</v>
      </c>
      <c r="C46" s="25">
        <v>4.45</v>
      </c>
      <c r="D46" s="20">
        <v>10780</v>
      </c>
      <c r="E46" s="20">
        <f t="shared" si="0"/>
        <v>10506.188</v>
      </c>
      <c r="F46" s="21">
        <v>51</v>
      </c>
      <c r="G46" s="22">
        <v>12.3</v>
      </c>
      <c r="H46" s="24">
        <v>12.45</v>
      </c>
      <c r="I46" s="20">
        <v>10780</v>
      </c>
      <c r="J46" s="20">
        <f t="shared" si="1"/>
        <v>10506.188</v>
      </c>
      <c r="K46" s="21">
        <v>83</v>
      </c>
      <c r="L46" s="24">
        <v>20.3</v>
      </c>
      <c r="M46" s="22">
        <v>20.45</v>
      </c>
      <c r="N46" s="20">
        <v>10780</v>
      </c>
      <c r="O46" s="20">
        <f t="shared" si="2"/>
        <v>10506.188</v>
      </c>
    </row>
    <row r="47" spans="1:15" ht="23.25">
      <c r="A47" s="17">
        <v>20</v>
      </c>
      <c r="B47" s="17">
        <v>4.45</v>
      </c>
      <c r="C47" s="24">
        <v>5</v>
      </c>
      <c r="D47" s="20">
        <v>10780</v>
      </c>
      <c r="E47" s="20">
        <f t="shared" si="0"/>
        <v>10506.188</v>
      </c>
      <c r="F47" s="21">
        <v>52</v>
      </c>
      <c r="G47" s="22">
        <v>12.45</v>
      </c>
      <c r="H47" s="24">
        <v>13</v>
      </c>
      <c r="I47" s="20">
        <v>10780</v>
      </c>
      <c r="J47" s="20">
        <f t="shared" si="1"/>
        <v>10506.188</v>
      </c>
      <c r="K47" s="21">
        <v>84</v>
      </c>
      <c r="L47" s="24">
        <v>20.45</v>
      </c>
      <c r="M47" s="22">
        <v>21</v>
      </c>
      <c r="N47" s="20">
        <v>10780</v>
      </c>
      <c r="O47" s="20">
        <f t="shared" si="2"/>
        <v>10506.188</v>
      </c>
    </row>
    <row r="48" spans="1:15" ht="23.25">
      <c r="A48" s="17">
        <v>21</v>
      </c>
      <c r="B48" s="22">
        <v>5</v>
      </c>
      <c r="C48" s="25">
        <v>5.15</v>
      </c>
      <c r="D48" s="20">
        <v>10780</v>
      </c>
      <c r="E48" s="20">
        <f t="shared" si="0"/>
        <v>10506.188</v>
      </c>
      <c r="F48" s="21">
        <v>53</v>
      </c>
      <c r="G48" s="22">
        <v>13</v>
      </c>
      <c r="H48" s="24">
        <v>13.15</v>
      </c>
      <c r="I48" s="20">
        <v>10780</v>
      </c>
      <c r="J48" s="20">
        <f t="shared" si="1"/>
        <v>10506.188</v>
      </c>
      <c r="K48" s="21">
        <v>85</v>
      </c>
      <c r="L48" s="24">
        <v>21</v>
      </c>
      <c r="M48" s="22">
        <v>21.15</v>
      </c>
      <c r="N48" s="20">
        <v>10780</v>
      </c>
      <c r="O48" s="20">
        <f t="shared" si="2"/>
        <v>10506.188</v>
      </c>
    </row>
    <row r="49" spans="1:18" ht="23.25">
      <c r="A49" s="17">
        <v>22</v>
      </c>
      <c r="B49" s="19">
        <v>5.15</v>
      </c>
      <c r="C49" s="24">
        <v>5.3</v>
      </c>
      <c r="D49" s="20">
        <v>10780</v>
      </c>
      <c r="E49" s="20">
        <f t="shared" si="0"/>
        <v>10506.188</v>
      </c>
      <c r="F49" s="21">
        <v>54</v>
      </c>
      <c r="G49" s="22">
        <v>13.15</v>
      </c>
      <c r="H49" s="24">
        <v>13.3</v>
      </c>
      <c r="I49" s="20">
        <v>10780</v>
      </c>
      <c r="J49" s="20">
        <f t="shared" si="1"/>
        <v>10506.188</v>
      </c>
      <c r="K49" s="21">
        <v>86</v>
      </c>
      <c r="L49" s="24">
        <v>21.15</v>
      </c>
      <c r="M49" s="22">
        <v>21.3</v>
      </c>
      <c r="N49" s="20">
        <v>10780</v>
      </c>
      <c r="O49" s="20">
        <f t="shared" si="2"/>
        <v>10506.188</v>
      </c>
    </row>
    <row r="50" spans="1:18" ht="23.25">
      <c r="A50" s="17">
        <v>23</v>
      </c>
      <c r="B50" s="22">
        <v>5.3</v>
      </c>
      <c r="C50" s="25">
        <v>5.45</v>
      </c>
      <c r="D50" s="20">
        <v>10780</v>
      </c>
      <c r="E50" s="20">
        <f t="shared" si="0"/>
        <v>10506.188</v>
      </c>
      <c r="F50" s="21">
        <v>55</v>
      </c>
      <c r="G50" s="22">
        <v>13.3</v>
      </c>
      <c r="H50" s="24">
        <v>13.45</v>
      </c>
      <c r="I50" s="20">
        <v>10780</v>
      </c>
      <c r="J50" s="20">
        <f t="shared" si="1"/>
        <v>10506.188</v>
      </c>
      <c r="K50" s="21">
        <v>87</v>
      </c>
      <c r="L50" s="24">
        <v>21.3</v>
      </c>
      <c r="M50" s="22">
        <v>21.45</v>
      </c>
      <c r="N50" s="20">
        <v>10780</v>
      </c>
      <c r="O50" s="20">
        <f t="shared" si="2"/>
        <v>10506.188</v>
      </c>
    </row>
    <row r="51" spans="1:18" ht="23.25">
      <c r="A51" s="17">
        <v>24</v>
      </c>
      <c r="B51" s="19">
        <v>5.45</v>
      </c>
      <c r="C51" s="24">
        <v>6</v>
      </c>
      <c r="D51" s="20">
        <v>10780</v>
      </c>
      <c r="E51" s="20">
        <f t="shared" si="0"/>
        <v>10506.188</v>
      </c>
      <c r="F51" s="21">
        <v>56</v>
      </c>
      <c r="G51" s="22">
        <v>13.45</v>
      </c>
      <c r="H51" s="24">
        <v>14</v>
      </c>
      <c r="I51" s="20">
        <v>10780</v>
      </c>
      <c r="J51" s="20">
        <f t="shared" si="1"/>
        <v>10506.188</v>
      </c>
      <c r="K51" s="21">
        <v>88</v>
      </c>
      <c r="L51" s="24">
        <v>21.45</v>
      </c>
      <c r="M51" s="22">
        <v>22</v>
      </c>
      <c r="N51" s="20">
        <v>10780</v>
      </c>
      <c r="O51" s="20">
        <f t="shared" si="2"/>
        <v>10506.188</v>
      </c>
    </row>
    <row r="52" spans="1:18" ht="23.25">
      <c r="A52" s="17">
        <v>25</v>
      </c>
      <c r="B52" s="22">
        <v>6</v>
      </c>
      <c r="C52" s="25">
        <v>6.15</v>
      </c>
      <c r="D52" s="20">
        <v>10780</v>
      </c>
      <c r="E52" s="20">
        <f t="shared" si="0"/>
        <v>10506.188</v>
      </c>
      <c r="F52" s="21">
        <v>57</v>
      </c>
      <c r="G52" s="22">
        <v>14</v>
      </c>
      <c r="H52" s="24">
        <v>14.15</v>
      </c>
      <c r="I52" s="20">
        <v>10780</v>
      </c>
      <c r="J52" s="20">
        <f t="shared" si="1"/>
        <v>10506.188</v>
      </c>
      <c r="K52" s="21">
        <v>89</v>
      </c>
      <c r="L52" s="24">
        <v>22</v>
      </c>
      <c r="M52" s="22">
        <v>22.15</v>
      </c>
      <c r="N52" s="20">
        <v>10780</v>
      </c>
      <c r="O52" s="20">
        <f t="shared" si="2"/>
        <v>10506.188</v>
      </c>
    </row>
    <row r="53" spans="1:18" ht="23.25">
      <c r="A53" s="17">
        <v>26</v>
      </c>
      <c r="B53" s="19">
        <v>6.15</v>
      </c>
      <c r="C53" s="24">
        <v>6.3</v>
      </c>
      <c r="D53" s="20">
        <v>10780</v>
      </c>
      <c r="E53" s="20">
        <f t="shared" si="0"/>
        <v>10506.188</v>
      </c>
      <c r="F53" s="21">
        <v>58</v>
      </c>
      <c r="G53" s="22">
        <v>14.15</v>
      </c>
      <c r="H53" s="24">
        <v>14.3</v>
      </c>
      <c r="I53" s="20">
        <v>10780</v>
      </c>
      <c r="J53" s="20">
        <f t="shared" si="1"/>
        <v>10506.188</v>
      </c>
      <c r="K53" s="21">
        <v>90</v>
      </c>
      <c r="L53" s="24">
        <v>22.15</v>
      </c>
      <c r="M53" s="22">
        <v>22.3</v>
      </c>
      <c r="N53" s="20">
        <v>10780</v>
      </c>
      <c r="O53" s="20">
        <f t="shared" si="2"/>
        <v>10506.188</v>
      </c>
    </row>
    <row r="54" spans="1:18" ht="23.25">
      <c r="A54" s="17">
        <v>27</v>
      </c>
      <c r="B54" s="22">
        <v>6.3</v>
      </c>
      <c r="C54" s="25">
        <v>6.45</v>
      </c>
      <c r="D54" s="20">
        <v>10780</v>
      </c>
      <c r="E54" s="20">
        <f t="shared" si="0"/>
        <v>10506.188</v>
      </c>
      <c r="F54" s="21">
        <v>59</v>
      </c>
      <c r="G54" s="22">
        <v>14.3</v>
      </c>
      <c r="H54" s="24">
        <v>14.45</v>
      </c>
      <c r="I54" s="20">
        <v>10780</v>
      </c>
      <c r="J54" s="20">
        <f t="shared" si="1"/>
        <v>10506.188</v>
      </c>
      <c r="K54" s="21">
        <v>91</v>
      </c>
      <c r="L54" s="24">
        <v>22.3</v>
      </c>
      <c r="M54" s="22">
        <v>22.45</v>
      </c>
      <c r="N54" s="20">
        <v>10780</v>
      </c>
      <c r="O54" s="20">
        <f t="shared" si="2"/>
        <v>10506.188</v>
      </c>
    </row>
    <row r="55" spans="1:18" ht="23.25">
      <c r="A55" s="17">
        <v>28</v>
      </c>
      <c r="B55" s="19">
        <v>6.45</v>
      </c>
      <c r="C55" s="24">
        <v>7</v>
      </c>
      <c r="D55" s="20">
        <v>10780</v>
      </c>
      <c r="E55" s="20">
        <f t="shared" si="0"/>
        <v>10506.188</v>
      </c>
      <c r="F55" s="21">
        <v>60</v>
      </c>
      <c r="G55" s="22">
        <v>14.45</v>
      </c>
      <c r="H55" s="22">
        <v>15</v>
      </c>
      <c r="I55" s="20">
        <v>10780</v>
      </c>
      <c r="J55" s="20">
        <f t="shared" si="1"/>
        <v>10506.188</v>
      </c>
      <c r="K55" s="21">
        <v>92</v>
      </c>
      <c r="L55" s="24">
        <v>22.45</v>
      </c>
      <c r="M55" s="22">
        <v>23</v>
      </c>
      <c r="N55" s="20">
        <v>10780</v>
      </c>
      <c r="O55" s="20">
        <f t="shared" si="2"/>
        <v>10506.188</v>
      </c>
    </row>
    <row r="56" spans="1:18" ht="23.25">
      <c r="A56" s="17">
        <v>29</v>
      </c>
      <c r="B56" s="22">
        <v>7</v>
      </c>
      <c r="C56" s="25">
        <v>7.15</v>
      </c>
      <c r="D56" s="20">
        <v>10780</v>
      </c>
      <c r="E56" s="20">
        <f t="shared" si="0"/>
        <v>10506.188</v>
      </c>
      <c r="F56" s="21">
        <v>61</v>
      </c>
      <c r="G56" s="22">
        <v>15</v>
      </c>
      <c r="H56" s="22">
        <v>15.15</v>
      </c>
      <c r="I56" s="20">
        <v>10780</v>
      </c>
      <c r="J56" s="20">
        <f t="shared" si="1"/>
        <v>10506.188</v>
      </c>
      <c r="K56" s="21">
        <v>93</v>
      </c>
      <c r="L56" s="24">
        <v>23</v>
      </c>
      <c r="M56" s="22">
        <v>23.15</v>
      </c>
      <c r="N56" s="20">
        <v>10780</v>
      </c>
      <c r="O56" s="20">
        <f t="shared" si="2"/>
        <v>10506.188</v>
      </c>
    </row>
    <row r="57" spans="1:18" ht="23.25">
      <c r="A57" s="17">
        <v>30</v>
      </c>
      <c r="B57" s="19">
        <v>7.15</v>
      </c>
      <c r="C57" s="24">
        <v>7.3</v>
      </c>
      <c r="D57" s="20">
        <v>10780</v>
      </c>
      <c r="E57" s="20">
        <f t="shared" si="0"/>
        <v>10506.188</v>
      </c>
      <c r="F57" s="21">
        <v>62</v>
      </c>
      <c r="G57" s="22">
        <v>15.15</v>
      </c>
      <c r="H57" s="22">
        <v>15.3</v>
      </c>
      <c r="I57" s="20">
        <v>10780</v>
      </c>
      <c r="J57" s="20">
        <f t="shared" si="1"/>
        <v>10506.188</v>
      </c>
      <c r="K57" s="21">
        <v>94</v>
      </c>
      <c r="L57" s="22">
        <v>23.15</v>
      </c>
      <c r="M57" s="22">
        <v>23.3</v>
      </c>
      <c r="N57" s="20">
        <v>10780</v>
      </c>
      <c r="O57" s="20">
        <f t="shared" si="2"/>
        <v>10506.188</v>
      </c>
    </row>
    <row r="58" spans="1:18" ht="23.25">
      <c r="A58" s="17">
        <v>31</v>
      </c>
      <c r="B58" s="22">
        <v>7.3</v>
      </c>
      <c r="C58" s="25">
        <v>7.45</v>
      </c>
      <c r="D58" s="20">
        <v>10780</v>
      </c>
      <c r="E58" s="20">
        <f t="shared" si="0"/>
        <v>10506.188</v>
      </c>
      <c r="F58" s="21">
        <v>63</v>
      </c>
      <c r="G58" s="22">
        <v>15.3</v>
      </c>
      <c r="H58" s="22">
        <v>15.45</v>
      </c>
      <c r="I58" s="20">
        <v>10780</v>
      </c>
      <c r="J58" s="20">
        <f t="shared" si="1"/>
        <v>10506.188</v>
      </c>
      <c r="K58" s="21">
        <v>95</v>
      </c>
      <c r="L58" s="22">
        <v>23.3</v>
      </c>
      <c r="M58" s="22">
        <v>23.45</v>
      </c>
      <c r="N58" s="20">
        <v>10780</v>
      </c>
      <c r="O58" s="20">
        <f t="shared" si="2"/>
        <v>10506.188</v>
      </c>
    </row>
    <row r="59" spans="1:18" ht="23.25">
      <c r="A59" s="17">
        <v>32</v>
      </c>
      <c r="B59" s="19">
        <v>7.45</v>
      </c>
      <c r="C59" s="24">
        <v>8</v>
      </c>
      <c r="D59" s="20">
        <v>10780</v>
      </c>
      <c r="E59" s="20">
        <f t="shared" si="0"/>
        <v>10506.188</v>
      </c>
      <c r="F59" s="21">
        <v>64</v>
      </c>
      <c r="G59" s="22">
        <v>15.45</v>
      </c>
      <c r="H59" s="22">
        <v>16</v>
      </c>
      <c r="I59" s="20">
        <v>10780</v>
      </c>
      <c r="J59" s="20">
        <f t="shared" si="1"/>
        <v>10506.188</v>
      </c>
      <c r="K59" s="26">
        <v>96</v>
      </c>
      <c r="L59" s="22">
        <v>23.45</v>
      </c>
      <c r="M59" s="27">
        <v>24</v>
      </c>
      <c r="N59" s="20">
        <v>10780</v>
      </c>
      <c r="O59" s="20">
        <f t="shared" si="2"/>
        <v>10506.188</v>
      </c>
    </row>
    <row r="60" spans="1:18" ht="23.25">
      <c r="A60" s="28"/>
      <c r="B60" s="29"/>
      <c r="C60" s="30"/>
      <c r="D60" s="31">
        <f>SUM(D28:D59)</f>
        <v>344960</v>
      </c>
      <c r="E60" s="32">
        <f>SUM(E28:E59)</f>
        <v>336198.01600000012</v>
      </c>
      <c r="F60" s="33"/>
      <c r="G60" s="34"/>
      <c r="H60" s="34"/>
      <c r="I60" s="32">
        <f>SUM(I28:I59)</f>
        <v>344960</v>
      </c>
      <c r="J60" s="31">
        <f>SUM(J28:J59)</f>
        <v>336198.01600000012</v>
      </c>
      <c r="K60" s="33"/>
      <c r="L60" s="34"/>
      <c r="M60" s="34"/>
      <c r="N60" s="31">
        <f>SUM(N28:N59)</f>
        <v>344960</v>
      </c>
      <c r="O60" s="32">
        <f>SUM(O28:O59)</f>
        <v>336198.01600000012</v>
      </c>
      <c r="P60" s="12"/>
      <c r="Q60" s="35"/>
      <c r="R60" s="12"/>
    </row>
    <row r="64" spans="1:18">
      <c r="A64" s="49" t="s">
        <v>63</v>
      </c>
      <c r="B64" s="49">
        <f>SUM(D60,I60,N60)/(4000*1000)</f>
        <v>0.25872000000000001</v>
      </c>
      <c r="C64" s="49">
        <f>ROUNDDOWN(SUM(E60,J60,O60)/(4000*1000),4)</f>
        <v>0.25209999999999999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8" zoomScale="84" zoomScaleNormal="84" workbookViewId="0">
      <selection activeCell="E31" sqref="E31"/>
    </sheetView>
  </sheetViews>
  <sheetFormatPr defaultColWidth="9.140625" defaultRowHeight="12.75" customHeight="1"/>
  <cols>
    <col min="1" max="1" width="13" customWidth="1"/>
    <col min="4" max="4" width="16.140625" customWidth="1"/>
    <col min="5" max="5" width="14.42578125" customWidth="1"/>
    <col min="6" max="6" width="11.28515625" customWidth="1"/>
    <col min="9" max="9" width="15.42578125" customWidth="1"/>
    <col min="10" max="10" width="13.85546875" customWidth="1"/>
    <col min="11" max="11" width="10.5703125" customWidth="1"/>
    <col min="14" max="14" width="15.42578125" customWidth="1"/>
    <col min="15" max="15" width="13.42578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64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65</v>
      </c>
      <c r="N12" s="2" t="s">
        <v>66</v>
      </c>
    </row>
    <row r="13" spans="1:15" ht="20.25">
      <c r="A13" s="2"/>
    </row>
    <row r="14" spans="1:15" ht="40.5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s="56" customFormat="1" ht="101.25">
      <c r="A26" s="11" t="s">
        <v>25</v>
      </c>
      <c r="B26" s="61" t="s">
        <v>26</v>
      </c>
      <c r="C26" s="60"/>
      <c r="D26" s="11" t="s">
        <v>27</v>
      </c>
      <c r="E26" s="11" t="s">
        <v>28</v>
      </c>
      <c r="F26" s="11" t="s">
        <v>25</v>
      </c>
      <c r="G26" s="61" t="s">
        <v>26</v>
      </c>
      <c r="H26" s="60"/>
      <c r="I26" s="11" t="s">
        <v>27</v>
      </c>
      <c r="J26" s="11" t="s">
        <v>28</v>
      </c>
      <c r="K26" s="11" t="s">
        <v>25</v>
      </c>
      <c r="L26" s="61" t="s">
        <v>26</v>
      </c>
      <c r="M26" s="60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10780</v>
      </c>
      <c r="E28" s="20">
        <f t="shared" ref="E28:E59" si="0">D28*(100-2.54)/100</f>
        <v>10506.188</v>
      </c>
      <c r="F28" s="21">
        <v>33</v>
      </c>
      <c r="G28" s="22">
        <v>8</v>
      </c>
      <c r="H28" s="22">
        <v>8.15</v>
      </c>
      <c r="I28" s="20">
        <v>10780</v>
      </c>
      <c r="J28" s="20">
        <f t="shared" ref="J28:J59" si="1">I28*(100-2.54)/100</f>
        <v>10506.188</v>
      </c>
      <c r="K28" s="21">
        <v>65</v>
      </c>
      <c r="L28" s="22">
        <v>16</v>
      </c>
      <c r="M28" s="22">
        <v>16.149999999999999</v>
      </c>
      <c r="N28" s="20">
        <v>10780</v>
      </c>
      <c r="O28" s="20">
        <f t="shared" ref="O28:O59" si="2">N28*(100-2.54)/100</f>
        <v>10506.188</v>
      </c>
    </row>
    <row r="29" spans="1:15" ht="23.25">
      <c r="A29" s="17">
        <v>2</v>
      </c>
      <c r="B29" s="17">
        <v>0.15</v>
      </c>
      <c r="C29" s="23">
        <v>0.3</v>
      </c>
      <c r="D29" s="20">
        <v>10780</v>
      </c>
      <c r="E29" s="20">
        <f t="shared" si="0"/>
        <v>10506.188</v>
      </c>
      <c r="F29" s="21">
        <v>34</v>
      </c>
      <c r="G29" s="22">
        <v>8.15</v>
      </c>
      <c r="H29" s="22">
        <v>8.3000000000000007</v>
      </c>
      <c r="I29" s="20">
        <v>10780</v>
      </c>
      <c r="J29" s="20">
        <f t="shared" si="1"/>
        <v>10506.188</v>
      </c>
      <c r="K29" s="21">
        <v>66</v>
      </c>
      <c r="L29" s="22">
        <v>16.149999999999999</v>
      </c>
      <c r="M29" s="22">
        <v>16.3</v>
      </c>
      <c r="N29" s="20">
        <v>10780</v>
      </c>
      <c r="O29" s="20">
        <f t="shared" si="2"/>
        <v>10506.188</v>
      </c>
    </row>
    <row r="30" spans="1:15" ht="23.25">
      <c r="A30" s="17">
        <v>3</v>
      </c>
      <c r="B30" s="23">
        <v>0.3</v>
      </c>
      <c r="C30" s="19">
        <v>0.45</v>
      </c>
      <c r="D30" s="20">
        <v>10780</v>
      </c>
      <c r="E30" s="20">
        <f t="shared" si="0"/>
        <v>10506.188</v>
      </c>
      <c r="F30" s="21">
        <v>35</v>
      </c>
      <c r="G30" s="22">
        <v>8.3000000000000007</v>
      </c>
      <c r="H30" s="22">
        <v>8.4499999999999993</v>
      </c>
      <c r="I30" s="20">
        <v>10780</v>
      </c>
      <c r="J30" s="20">
        <f t="shared" si="1"/>
        <v>10506.188</v>
      </c>
      <c r="K30" s="21">
        <v>67</v>
      </c>
      <c r="L30" s="22">
        <v>16.3</v>
      </c>
      <c r="M30" s="22">
        <v>16.45</v>
      </c>
      <c r="N30" s="20">
        <v>10780</v>
      </c>
      <c r="O30" s="20">
        <f t="shared" si="2"/>
        <v>10506.188</v>
      </c>
    </row>
    <row r="31" spans="1:15" ht="23.25">
      <c r="A31" s="17">
        <v>4</v>
      </c>
      <c r="B31" s="17">
        <v>0.45</v>
      </c>
      <c r="C31" s="22">
        <v>1</v>
      </c>
      <c r="D31" s="20">
        <v>10780</v>
      </c>
      <c r="E31" s="20">
        <f t="shared" si="0"/>
        <v>10506.188</v>
      </c>
      <c r="F31" s="21">
        <v>36</v>
      </c>
      <c r="G31" s="22">
        <v>8.4499999999999993</v>
      </c>
      <c r="H31" s="22">
        <v>9</v>
      </c>
      <c r="I31" s="20">
        <v>10780</v>
      </c>
      <c r="J31" s="20">
        <f t="shared" si="1"/>
        <v>10506.188</v>
      </c>
      <c r="K31" s="21">
        <v>68</v>
      </c>
      <c r="L31" s="22">
        <v>16.45</v>
      </c>
      <c r="M31" s="22">
        <v>17</v>
      </c>
      <c r="N31" s="20">
        <v>10780</v>
      </c>
      <c r="O31" s="20">
        <f t="shared" si="2"/>
        <v>10506.188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10780</v>
      </c>
      <c r="E32" s="20">
        <f t="shared" si="0"/>
        <v>10506.188</v>
      </c>
      <c r="F32" s="21">
        <v>37</v>
      </c>
      <c r="G32" s="22">
        <v>9</v>
      </c>
      <c r="H32" s="22">
        <v>9.15</v>
      </c>
      <c r="I32" s="20">
        <v>10780</v>
      </c>
      <c r="J32" s="20">
        <f t="shared" si="1"/>
        <v>10506.188</v>
      </c>
      <c r="K32" s="21">
        <v>69</v>
      </c>
      <c r="L32" s="22">
        <v>17</v>
      </c>
      <c r="M32" s="22">
        <v>17.149999999999999</v>
      </c>
      <c r="N32" s="20">
        <v>10780</v>
      </c>
      <c r="O32" s="20">
        <f t="shared" si="2"/>
        <v>10506.188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10780</v>
      </c>
      <c r="E33" s="20">
        <f t="shared" si="0"/>
        <v>10506.188</v>
      </c>
      <c r="F33" s="21">
        <v>38</v>
      </c>
      <c r="G33" s="22">
        <v>9.15</v>
      </c>
      <c r="H33" s="22">
        <v>9.3000000000000007</v>
      </c>
      <c r="I33" s="20">
        <v>10780</v>
      </c>
      <c r="J33" s="20">
        <f t="shared" si="1"/>
        <v>10506.188</v>
      </c>
      <c r="K33" s="21">
        <v>70</v>
      </c>
      <c r="L33" s="22">
        <v>17.149999999999999</v>
      </c>
      <c r="M33" s="22">
        <v>17.3</v>
      </c>
      <c r="N33" s="20">
        <v>10780</v>
      </c>
      <c r="O33" s="20">
        <f t="shared" si="2"/>
        <v>10506.188</v>
      </c>
    </row>
    <row r="34" spans="1:15" ht="23.25">
      <c r="A34" s="17">
        <v>7</v>
      </c>
      <c r="B34" s="23">
        <v>1.3</v>
      </c>
      <c r="C34" s="19">
        <v>1.45</v>
      </c>
      <c r="D34" s="20">
        <v>10780</v>
      </c>
      <c r="E34" s="20">
        <f t="shared" si="0"/>
        <v>10506.188</v>
      </c>
      <c r="F34" s="21">
        <v>39</v>
      </c>
      <c r="G34" s="22">
        <v>9.3000000000000007</v>
      </c>
      <c r="H34" s="22">
        <v>9.4499999999999993</v>
      </c>
      <c r="I34" s="20">
        <v>10780</v>
      </c>
      <c r="J34" s="20">
        <f t="shared" si="1"/>
        <v>10506.188</v>
      </c>
      <c r="K34" s="21">
        <v>71</v>
      </c>
      <c r="L34" s="22">
        <v>17.3</v>
      </c>
      <c r="M34" s="22">
        <v>17.45</v>
      </c>
      <c r="N34" s="20">
        <v>10780</v>
      </c>
      <c r="O34" s="20">
        <f t="shared" si="2"/>
        <v>10506.188</v>
      </c>
    </row>
    <row r="35" spans="1:15" ht="23.25">
      <c r="A35" s="17">
        <v>8</v>
      </c>
      <c r="B35" s="17">
        <v>1.45</v>
      </c>
      <c r="C35" s="22">
        <v>2</v>
      </c>
      <c r="D35" s="20">
        <v>10780</v>
      </c>
      <c r="E35" s="20">
        <f t="shared" si="0"/>
        <v>10506.188</v>
      </c>
      <c r="F35" s="21">
        <v>40</v>
      </c>
      <c r="G35" s="22">
        <v>9.4499999999999993</v>
      </c>
      <c r="H35" s="22">
        <v>10</v>
      </c>
      <c r="I35" s="20">
        <v>10780</v>
      </c>
      <c r="J35" s="20">
        <f t="shared" si="1"/>
        <v>10506.188</v>
      </c>
      <c r="K35" s="21">
        <v>72</v>
      </c>
      <c r="L35" s="24">
        <v>17.45</v>
      </c>
      <c r="M35" s="22">
        <v>18</v>
      </c>
      <c r="N35" s="20">
        <v>10780</v>
      </c>
      <c r="O35" s="20">
        <f t="shared" si="2"/>
        <v>10506.188</v>
      </c>
    </row>
    <row r="36" spans="1:15" ht="23.25">
      <c r="A36" s="17">
        <v>9</v>
      </c>
      <c r="B36" s="23">
        <v>2</v>
      </c>
      <c r="C36" s="19">
        <v>2.15</v>
      </c>
      <c r="D36" s="20">
        <v>10780</v>
      </c>
      <c r="E36" s="20">
        <f t="shared" si="0"/>
        <v>10506.188</v>
      </c>
      <c r="F36" s="21">
        <v>41</v>
      </c>
      <c r="G36" s="22">
        <v>10</v>
      </c>
      <c r="H36" s="24">
        <v>10.15</v>
      </c>
      <c r="I36" s="20">
        <v>10780</v>
      </c>
      <c r="J36" s="20">
        <f t="shared" si="1"/>
        <v>10506.188</v>
      </c>
      <c r="K36" s="21">
        <v>73</v>
      </c>
      <c r="L36" s="24">
        <v>18</v>
      </c>
      <c r="M36" s="22">
        <v>18.149999999999999</v>
      </c>
      <c r="N36" s="20">
        <v>10780</v>
      </c>
      <c r="O36" s="20">
        <f t="shared" si="2"/>
        <v>10506.188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10780</v>
      </c>
      <c r="E37" s="20">
        <f t="shared" si="0"/>
        <v>10506.188</v>
      </c>
      <c r="F37" s="21">
        <v>42</v>
      </c>
      <c r="G37" s="22">
        <v>10.15</v>
      </c>
      <c r="H37" s="24">
        <v>10.3</v>
      </c>
      <c r="I37" s="20">
        <v>10780</v>
      </c>
      <c r="J37" s="20">
        <f t="shared" si="1"/>
        <v>10506.188</v>
      </c>
      <c r="K37" s="21">
        <v>74</v>
      </c>
      <c r="L37" s="24">
        <v>18.149999999999999</v>
      </c>
      <c r="M37" s="22">
        <v>18.3</v>
      </c>
      <c r="N37" s="20">
        <v>10780</v>
      </c>
      <c r="O37" s="20">
        <f t="shared" si="2"/>
        <v>10506.188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10780</v>
      </c>
      <c r="E38" s="20">
        <f t="shared" si="0"/>
        <v>10506.188</v>
      </c>
      <c r="F38" s="21">
        <v>43</v>
      </c>
      <c r="G38" s="22">
        <v>10.3</v>
      </c>
      <c r="H38" s="24">
        <v>10.45</v>
      </c>
      <c r="I38" s="20">
        <v>10780</v>
      </c>
      <c r="J38" s="20">
        <f t="shared" si="1"/>
        <v>10506.188</v>
      </c>
      <c r="K38" s="21">
        <v>75</v>
      </c>
      <c r="L38" s="24">
        <v>18.3</v>
      </c>
      <c r="M38" s="22">
        <v>18.45</v>
      </c>
      <c r="N38" s="20">
        <v>10780</v>
      </c>
      <c r="O38" s="20">
        <f t="shared" si="2"/>
        <v>10506.188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10780</v>
      </c>
      <c r="E39" s="20">
        <f t="shared" si="0"/>
        <v>10506.188</v>
      </c>
      <c r="F39" s="21">
        <v>44</v>
      </c>
      <c r="G39" s="22">
        <v>10.45</v>
      </c>
      <c r="H39" s="24">
        <v>11</v>
      </c>
      <c r="I39" s="20">
        <v>10780</v>
      </c>
      <c r="J39" s="20">
        <f t="shared" si="1"/>
        <v>10506.188</v>
      </c>
      <c r="K39" s="21">
        <v>76</v>
      </c>
      <c r="L39" s="24">
        <v>18.45</v>
      </c>
      <c r="M39" s="22">
        <v>19</v>
      </c>
      <c r="N39" s="20">
        <v>10780</v>
      </c>
      <c r="O39" s="20">
        <f t="shared" si="2"/>
        <v>10506.188</v>
      </c>
    </row>
    <row r="40" spans="1:15" ht="23.25">
      <c r="A40" s="17">
        <v>13</v>
      </c>
      <c r="B40" s="23">
        <v>3</v>
      </c>
      <c r="C40" s="25">
        <v>3.15</v>
      </c>
      <c r="D40" s="20">
        <v>10780</v>
      </c>
      <c r="E40" s="20">
        <f t="shared" si="0"/>
        <v>10506.188</v>
      </c>
      <c r="F40" s="21">
        <v>45</v>
      </c>
      <c r="G40" s="22">
        <v>11</v>
      </c>
      <c r="H40" s="24">
        <v>11.15</v>
      </c>
      <c r="I40" s="20">
        <v>10780</v>
      </c>
      <c r="J40" s="20">
        <f t="shared" si="1"/>
        <v>10506.188</v>
      </c>
      <c r="K40" s="21">
        <v>77</v>
      </c>
      <c r="L40" s="24">
        <v>19</v>
      </c>
      <c r="M40" s="22">
        <v>19.149999999999999</v>
      </c>
      <c r="N40" s="20">
        <v>10780</v>
      </c>
      <c r="O40" s="20">
        <f t="shared" si="2"/>
        <v>10506.188</v>
      </c>
    </row>
    <row r="41" spans="1:15" ht="23.25">
      <c r="A41" s="17">
        <v>14</v>
      </c>
      <c r="B41" s="17">
        <v>3.15</v>
      </c>
      <c r="C41" s="24">
        <v>3.3</v>
      </c>
      <c r="D41" s="20">
        <v>10780</v>
      </c>
      <c r="E41" s="20">
        <f t="shared" si="0"/>
        <v>10506.188</v>
      </c>
      <c r="F41" s="21">
        <v>46</v>
      </c>
      <c r="G41" s="22">
        <v>11.15</v>
      </c>
      <c r="H41" s="24">
        <v>11.3</v>
      </c>
      <c r="I41" s="20">
        <v>10780</v>
      </c>
      <c r="J41" s="20">
        <f t="shared" si="1"/>
        <v>10506.188</v>
      </c>
      <c r="K41" s="21">
        <v>78</v>
      </c>
      <c r="L41" s="24">
        <v>19.149999999999999</v>
      </c>
      <c r="M41" s="22">
        <v>19.3</v>
      </c>
      <c r="N41" s="20">
        <v>10780</v>
      </c>
      <c r="O41" s="20">
        <f t="shared" si="2"/>
        <v>10506.188</v>
      </c>
    </row>
    <row r="42" spans="1:15" ht="23.25">
      <c r="A42" s="17">
        <v>15</v>
      </c>
      <c r="B42" s="23">
        <v>3.3</v>
      </c>
      <c r="C42" s="25">
        <v>3.45</v>
      </c>
      <c r="D42" s="20">
        <v>10780</v>
      </c>
      <c r="E42" s="20">
        <f t="shared" si="0"/>
        <v>10506.188</v>
      </c>
      <c r="F42" s="21">
        <v>47</v>
      </c>
      <c r="G42" s="22">
        <v>11.3</v>
      </c>
      <c r="H42" s="24">
        <v>11.45</v>
      </c>
      <c r="I42" s="20">
        <v>10780</v>
      </c>
      <c r="J42" s="20">
        <f t="shared" si="1"/>
        <v>10506.188</v>
      </c>
      <c r="K42" s="21">
        <v>79</v>
      </c>
      <c r="L42" s="24">
        <v>19.3</v>
      </c>
      <c r="M42" s="22">
        <v>19.45</v>
      </c>
      <c r="N42" s="20">
        <v>10780</v>
      </c>
      <c r="O42" s="20">
        <f t="shared" si="2"/>
        <v>10506.188</v>
      </c>
    </row>
    <row r="43" spans="1:15" ht="23.25">
      <c r="A43" s="17">
        <v>16</v>
      </c>
      <c r="B43" s="17">
        <v>3.45</v>
      </c>
      <c r="C43" s="24">
        <v>4</v>
      </c>
      <c r="D43" s="20">
        <v>10780</v>
      </c>
      <c r="E43" s="20">
        <f t="shared" si="0"/>
        <v>10506.188</v>
      </c>
      <c r="F43" s="21">
        <v>48</v>
      </c>
      <c r="G43" s="22">
        <v>11.45</v>
      </c>
      <c r="H43" s="24">
        <v>12</v>
      </c>
      <c r="I43" s="20">
        <v>10780</v>
      </c>
      <c r="J43" s="20">
        <f t="shared" si="1"/>
        <v>10506.188</v>
      </c>
      <c r="K43" s="21">
        <v>80</v>
      </c>
      <c r="L43" s="24">
        <v>19.45</v>
      </c>
      <c r="M43" s="22">
        <v>20</v>
      </c>
      <c r="N43" s="20">
        <v>10780</v>
      </c>
      <c r="O43" s="20">
        <f t="shared" si="2"/>
        <v>10506.188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10780</v>
      </c>
      <c r="E44" s="20">
        <f t="shared" si="0"/>
        <v>10506.188</v>
      </c>
      <c r="F44" s="21">
        <v>49</v>
      </c>
      <c r="G44" s="22">
        <v>12</v>
      </c>
      <c r="H44" s="24">
        <v>12.15</v>
      </c>
      <c r="I44" s="20">
        <v>10780</v>
      </c>
      <c r="J44" s="20">
        <f t="shared" si="1"/>
        <v>10506.188</v>
      </c>
      <c r="K44" s="21">
        <v>81</v>
      </c>
      <c r="L44" s="24">
        <v>20</v>
      </c>
      <c r="M44" s="22">
        <v>20.149999999999999</v>
      </c>
      <c r="N44" s="20">
        <v>10780</v>
      </c>
      <c r="O44" s="20">
        <f t="shared" si="2"/>
        <v>10506.188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10780</v>
      </c>
      <c r="E45" s="20">
        <f t="shared" si="0"/>
        <v>10506.188</v>
      </c>
      <c r="F45" s="21">
        <v>50</v>
      </c>
      <c r="G45" s="22">
        <v>12.15</v>
      </c>
      <c r="H45" s="24">
        <v>12.3</v>
      </c>
      <c r="I45" s="20">
        <v>10780</v>
      </c>
      <c r="J45" s="20">
        <f t="shared" si="1"/>
        <v>10506.188</v>
      </c>
      <c r="K45" s="21">
        <v>82</v>
      </c>
      <c r="L45" s="24">
        <v>20.149999999999999</v>
      </c>
      <c r="M45" s="22">
        <v>20.3</v>
      </c>
      <c r="N45" s="20">
        <v>10780</v>
      </c>
      <c r="O45" s="20">
        <f t="shared" si="2"/>
        <v>10506.188</v>
      </c>
    </row>
    <row r="46" spans="1:15" ht="23.25">
      <c r="A46" s="17">
        <v>19</v>
      </c>
      <c r="B46" s="23">
        <v>4.3</v>
      </c>
      <c r="C46" s="25">
        <v>4.45</v>
      </c>
      <c r="D46" s="20">
        <v>10780</v>
      </c>
      <c r="E46" s="20">
        <f t="shared" si="0"/>
        <v>10506.188</v>
      </c>
      <c r="F46" s="21">
        <v>51</v>
      </c>
      <c r="G46" s="22">
        <v>12.3</v>
      </c>
      <c r="H46" s="24">
        <v>12.45</v>
      </c>
      <c r="I46" s="20">
        <v>10780</v>
      </c>
      <c r="J46" s="20">
        <f t="shared" si="1"/>
        <v>10506.188</v>
      </c>
      <c r="K46" s="21">
        <v>83</v>
      </c>
      <c r="L46" s="24">
        <v>20.3</v>
      </c>
      <c r="M46" s="22">
        <v>20.45</v>
      </c>
      <c r="N46" s="20">
        <v>10780</v>
      </c>
      <c r="O46" s="20">
        <f t="shared" si="2"/>
        <v>10506.188</v>
      </c>
    </row>
    <row r="47" spans="1:15" ht="23.25">
      <c r="A47" s="17">
        <v>20</v>
      </c>
      <c r="B47" s="17">
        <v>4.45</v>
      </c>
      <c r="C47" s="24">
        <v>5</v>
      </c>
      <c r="D47" s="20">
        <v>10780</v>
      </c>
      <c r="E47" s="20">
        <f t="shared" si="0"/>
        <v>10506.188</v>
      </c>
      <c r="F47" s="21">
        <v>52</v>
      </c>
      <c r="G47" s="22">
        <v>12.45</v>
      </c>
      <c r="H47" s="24">
        <v>13</v>
      </c>
      <c r="I47" s="20">
        <v>10780</v>
      </c>
      <c r="J47" s="20">
        <f t="shared" si="1"/>
        <v>10506.188</v>
      </c>
      <c r="K47" s="21">
        <v>84</v>
      </c>
      <c r="L47" s="24">
        <v>20.45</v>
      </c>
      <c r="M47" s="22">
        <v>21</v>
      </c>
      <c r="N47" s="20">
        <v>10780</v>
      </c>
      <c r="O47" s="20">
        <f t="shared" si="2"/>
        <v>10506.188</v>
      </c>
    </row>
    <row r="48" spans="1:15" ht="23.25">
      <c r="A48" s="17">
        <v>21</v>
      </c>
      <c r="B48" s="22">
        <v>5</v>
      </c>
      <c r="C48" s="25">
        <v>5.15</v>
      </c>
      <c r="D48" s="20">
        <v>10780</v>
      </c>
      <c r="E48" s="20">
        <f t="shared" si="0"/>
        <v>10506.188</v>
      </c>
      <c r="F48" s="21">
        <v>53</v>
      </c>
      <c r="G48" s="22">
        <v>13</v>
      </c>
      <c r="H48" s="24">
        <v>13.15</v>
      </c>
      <c r="I48" s="20">
        <v>10780</v>
      </c>
      <c r="J48" s="20">
        <f t="shared" si="1"/>
        <v>10506.188</v>
      </c>
      <c r="K48" s="21">
        <v>85</v>
      </c>
      <c r="L48" s="24">
        <v>21</v>
      </c>
      <c r="M48" s="22">
        <v>21.15</v>
      </c>
      <c r="N48" s="20">
        <v>10780</v>
      </c>
      <c r="O48" s="20">
        <f t="shared" si="2"/>
        <v>10506.188</v>
      </c>
    </row>
    <row r="49" spans="1:18" ht="23.25">
      <c r="A49" s="17">
        <v>22</v>
      </c>
      <c r="B49" s="19">
        <v>5.15</v>
      </c>
      <c r="C49" s="24">
        <v>5.3</v>
      </c>
      <c r="D49" s="20">
        <v>10780</v>
      </c>
      <c r="E49" s="20">
        <f t="shared" si="0"/>
        <v>10506.188</v>
      </c>
      <c r="F49" s="21">
        <v>54</v>
      </c>
      <c r="G49" s="22">
        <v>13.15</v>
      </c>
      <c r="H49" s="24">
        <v>13.3</v>
      </c>
      <c r="I49" s="20">
        <v>10780</v>
      </c>
      <c r="J49" s="20">
        <f t="shared" si="1"/>
        <v>10506.188</v>
      </c>
      <c r="K49" s="21">
        <v>86</v>
      </c>
      <c r="L49" s="24">
        <v>21.15</v>
      </c>
      <c r="M49" s="22">
        <v>21.3</v>
      </c>
      <c r="N49" s="20">
        <v>10780</v>
      </c>
      <c r="O49" s="20">
        <f t="shared" si="2"/>
        <v>10506.188</v>
      </c>
    </row>
    <row r="50" spans="1:18" ht="23.25">
      <c r="A50" s="17">
        <v>23</v>
      </c>
      <c r="B50" s="22">
        <v>5.3</v>
      </c>
      <c r="C50" s="25">
        <v>5.45</v>
      </c>
      <c r="D50" s="20">
        <v>10780</v>
      </c>
      <c r="E50" s="20">
        <f t="shared" si="0"/>
        <v>10506.188</v>
      </c>
      <c r="F50" s="21">
        <v>55</v>
      </c>
      <c r="G50" s="22">
        <v>13.3</v>
      </c>
      <c r="H50" s="24">
        <v>13.45</v>
      </c>
      <c r="I50" s="20">
        <v>10780</v>
      </c>
      <c r="J50" s="20">
        <f t="shared" si="1"/>
        <v>10506.188</v>
      </c>
      <c r="K50" s="21">
        <v>87</v>
      </c>
      <c r="L50" s="24">
        <v>21.3</v>
      </c>
      <c r="M50" s="22">
        <v>21.45</v>
      </c>
      <c r="N50" s="20">
        <v>10780</v>
      </c>
      <c r="O50" s="20">
        <f t="shared" si="2"/>
        <v>10506.188</v>
      </c>
    </row>
    <row r="51" spans="1:18" ht="23.25">
      <c r="A51" s="17">
        <v>24</v>
      </c>
      <c r="B51" s="19">
        <v>5.45</v>
      </c>
      <c r="C51" s="24">
        <v>6</v>
      </c>
      <c r="D51" s="20">
        <v>10780</v>
      </c>
      <c r="E51" s="20">
        <f t="shared" si="0"/>
        <v>10506.188</v>
      </c>
      <c r="F51" s="21">
        <v>56</v>
      </c>
      <c r="G51" s="22">
        <v>13.45</v>
      </c>
      <c r="H51" s="24">
        <v>14</v>
      </c>
      <c r="I51" s="20">
        <v>10780</v>
      </c>
      <c r="J51" s="20">
        <f t="shared" si="1"/>
        <v>10506.188</v>
      </c>
      <c r="K51" s="21">
        <v>88</v>
      </c>
      <c r="L51" s="24">
        <v>21.45</v>
      </c>
      <c r="M51" s="22">
        <v>22</v>
      </c>
      <c r="N51" s="20">
        <v>10780</v>
      </c>
      <c r="O51" s="20">
        <f t="shared" si="2"/>
        <v>10506.188</v>
      </c>
    </row>
    <row r="52" spans="1:18" ht="23.25">
      <c r="A52" s="17">
        <v>25</v>
      </c>
      <c r="B52" s="22">
        <v>6</v>
      </c>
      <c r="C52" s="25">
        <v>6.15</v>
      </c>
      <c r="D52" s="20">
        <v>10780</v>
      </c>
      <c r="E52" s="20">
        <f t="shared" si="0"/>
        <v>10506.188</v>
      </c>
      <c r="F52" s="21">
        <v>57</v>
      </c>
      <c r="G52" s="22">
        <v>14</v>
      </c>
      <c r="H52" s="24">
        <v>14.15</v>
      </c>
      <c r="I52" s="20">
        <v>10780</v>
      </c>
      <c r="J52" s="20">
        <f t="shared" si="1"/>
        <v>10506.188</v>
      </c>
      <c r="K52" s="21">
        <v>89</v>
      </c>
      <c r="L52" s="24">
        <v>22</v>
      </c>
      <c r="M52" s="22">
        <v>22.15</v>
      </c>
      <c r="N52" s="20">
        <v>10780</v>
      </c>
      <c r="O52" s="20">
        <f t="shared" si="2"/>
        <v>10506.188</v>
      </c>
    </row>
    <row r="53" spans="1:18" ht="23.25">
      <c r="A53" s="17">
        <v>26</v>
      </c>
      <c r="B53" s="19">
        <v>6.15</v>
      </c>
      <c r="C53" s="24">
        <v>6.3</v>
      </c>
      <c r="D53" s="20">
        <v>10780</v>
      </c>
      <c r="E53" s="20">
        <f t="shared" si="0"/>
        <v>10506.188</v>
      </c>
      <c r="F53" s="21">
        <v>58</v>
      </c>
      <c r="G53" s="22">
        <v>14.15</v>
      </c>
      <c r="H53" s="24">
        <v>14.3</v>
      </c>
      <c r="I53" s="20">
        <v>10780</v>
      </c>
      <c r="J53" s="20">
        <f t="shared" si="1"/>
        <v>10506.188</v>
      </c>
      <c r="K53" s="21">
        <v>90</v>
      </c>
      <c r="L53" s="24">
        <v>22.15</v>
      </c>
      <c r="M53" s="22">
        <v>22.3</v>
      </c>
      <c r="N53" s="20">
        <v>10780</v>
      </c>
      <c r="O53" s="20">
        <f t="shared" si="2"/>
        <v>10506.188</v>
      </c>
    </row>
    <row r="54" spans="1:18" ht="23.25">
      <c r="A54" s="17">
        <v>27</v>
      </c>
      <c r="B54" s="22">
        <v>6.3</v>
      </c>
      <c r="C54" s="25">
        <v>6.45</v>
      </c>
      <c r="D54" s="20">
        <v>10780</v>
      </c>
      <c r="E54" s="20">
        <f t="shared" si="0"/>
        <v>10506.188</v>
      </c>
      <c r="F54" s="21">
        <v>59</v>
      </c>
      <c r="G54" s="22">
        <v>14.3</v>
      </c>
      <c r="H54" s="24">
        <v>14.45</v>
      </c>
      <c r="I54" s="20">
        <v>10780</v>
      </c>
      <c r="J54" s="20">
        <f t="shared" si="1"/>
        <v>10506.188</v>
      </c>
      <c r="K54" s="21">
        <v>91</v>
      </c>
      <c r="L54" s="24">
        <v>22.3</v>
      </c>
      <c r="M54" s="22">
        <v>22.45</v>
      </c>
      <c r="N54" s="20">
        <v>10780</v>
      </c>
      <c r="O54" s="20">
        <f t="shared" si="2"/>
        <v>10506.188</v>
      </c>
    </row>
    <row r="55" spans="1:18" ht="23.25">
      <c r="A55" s="17">
        <v>28</v>
      </c>
      <c r="B55" s="19">
        <v>6.45</v>
      </c>
      <c r="C55" s="24">
        <v>7</v>
      </c>
      <c r="D55" s="20">
        <v>10780</v>
      </c>
      <c r="E55" s="20">
        <f t="shared" si="0"/>
        <v>10506.188</v>
      </c>
      <c r="F55" s="21">
        <v>60</v>
      </c>
      <c r="G55" s="22">
        <v>14.45</v>
      </c>
      <c r="H55" s="22">
        <v>15</v>
      </c>
      <c r="I55" s="20">
        <v>10780</v>
      </c>
      <c r="J55" s="20">
        <f t="shared" si="1"/>
        <v>10506.188</v>
      </c>
      <c r="K55" s="21">
        <v>92</v>
      </c>
      <c r="L55" s="24">
        <v>22.45</v>
      </c>
      <c r="M55" s="22">
        <v>23</v>
      </c>
      <c r="N55" s="20">
        <v>10780</v>
      </c>
      <c r="O55" s="20">
        <f t="shared" si="2"/>
        <v>10506.188</v>
      </c>
    </row>
    <row r="56" spans="1:18" ht="23.25">
      <c r="A56" s="17">
        <v>29</v>
      </c>
      <c r="B56" s="22">
        <v>7</v>
      </c>
      <c r="C56" s="25">
        <v>7.15</v>
      </c>
      <c r="D56" s="20">
        <v>10780</v>
      </c>
      <c r="E56" s="20">
        <f t="shared" si="0"/>
        <v>10506.188</v>
      </c>
      <c r="F56" s="21">
        <v>61</v>
      </c>
      <c r="G56" s="22">
        <v>15</v>
      </c>
      <c r="H56" s="22">
        <v>15.15</v>
      </c>
      <c r="I56" s="20">
        <v>10780</v>
      </c>
      <c r="J56" s="20">
        <f t="shared" si="1"/>
        <v>10506.188</v>
      </c>
      <c r="K56" s="21">
        <v>93</v>
      </c>
      <c r="L56" s="24">
        <v>23</v>
      </c>
      <c r="M56" s="22">
        <v>23.15</v>
      </c>
      <c r="N56" s="20">
        <v>10780</v>
      </c>
      <c r="O56" s="20">
        <f t="shared" si="2"/>
        <v>10506.188</v>
      </c>
    </row>
    <row r="57" spans="1:18" ht="23.25">
      <c r="A57" s="17">
        <v>30</v>
      </c>
      <c r="B57" s="19">
        <v>7.15</v>
      </c>
      <c r="C57" s="24">
        <v>7.3</v>
      </c>
      <c r="D57" s="20">
        <v>10780</v>
      </c>
      <c r="E57" s="20">
        <f t="shared" si="0"/>
        <v>10506.188</v>
      </c>
      <c r="F57" s="21">
        <v>62</v>
      </c>
      <c r="G57" s="22">
        <v>15.15</v>
      </c>
      <c r="H57" s="22">
        <v>15.3</v>
      </c>
      <c r="I57" s="20">
        <v>10780</v>
      </c>
      <c r="J57" s="20">
        <f t="shared" si="1"/>
        <v>10506.188</v>
      </c>
      <c r="K57" s="21">
        <v>94</v>
      </c>
      <c r="L57" s="22">
        <v>23.15</v>
      </c>
      <c r="M57" s="22">
        <v>23.3</v>
      </c>
      <c r="N57" s="20">
        <v>10780</v>
      </c>
      <c r="O57" s="20">
        <f t="shared" si="2"/>
        <v>10506.188</v>
      </c>
    </row>
    <row r="58" spans="1:18" ht="23.25">
      <c r="A58" s="17">
        <v>31</v>
      </c>
      <c r="B58" s="22">
        <v>7.3</v>
      </c>
      <c r="C58" s="25">
        <v>7.45</v>
      </c>
      <c r="D58" s="20">
        <v>10780</v>
      </c>
      <c r="E58" s="20">
        <f t="shared" si="0"/>
        <v>10506.188</v>
      </c>
      <c r="F58" s="21">
        <v>63</v>
      </c>
      <c r="G58" s="22">
        <v>15.3</v>
      </c>
      <c r="H58" s="22">
        <v>15.45</v>
      </c>
      <c r="I58" s="20">
        <v>10780</v>
      </c>
      <c r="J58" s="20">
        <f t="shared" si="1"/>
        <v>10506.188</v>
      </c>
      <c r="K58" s="21">
        <v>95</v>
      </c>
      <c r="L58" s="22">
        <v>23.3</v>
      </c>
      <c r="M58" s="22">
        <v>23.45</v>
      </c>
      <c r="N58" s="20">
        <v>10780</v>
      </c>
      <c r="O58" s="20">
        <f t="shared" si="2"/>
        <v>10506.188</v>
      </c>
    </row>
    <row r="59" spans="1:18" ht="23.25">
      <c r="A59" s="17">
        <v>32</v>
      </c>
      <c r="B59" s="19">
        <v>7.45</v>
      </c>
      <c r="C59" s="24">
        <v>8</v>
      </c>
      <c r="D59" s="20">
        <v>10780</v>
      </c>
      <c r="E59" s="20">
        <f t="shared" si="0"/>
        <v>10506.188</v>
      </c>
      <c r="F59" s="21">
        <v>64</v>
      </c>
      <c r="G59" s="22">
        <v>15.45</v>
      </c>
      <c r="H59" s="22">
        <v>16</v>
      </c>
      <c r="I59" s="20">
        <v>10780</v>
      </c>
      <c r="J59" s="20">
        <f t="shared" si="1"/>
        <v>10506.188</v>
      </c>
      <c r="K59" s="26">
        <v>96</v>
      </c>
      <c r="L59" s="22">
        <v>23.45</v>
      </c>
      <c r="M59" s="27">
        <v>24</v>
      </c>
      <c r="N59" s="20">
        <v>10780</v>
      </c>
      <c r="O59" s="20">
        <f t="shared" si="2"/>
        <v>10506.188</v>
      </c>
    </row>
    <row r="60" spans="1:18" ht="23.25">
      <c r="A60" s="28"/>
      <c r="B60" s="29"/>
      <c r="C60" s="30"/>
      <c r="D60" s="31">
        <f>SUM(D28:D59)</f>
        <v>344960</v>
      </c>
      <c r="E60" s="32">
        <f>SUM(E28:E59)</f>
        <v>336198.01600000012</v>
      </c>
      <c r="F60" s="33"/>
      <c r="G60" s="34"/>
      <c r="H60" s="34"/>
      <c r="I60" s="32">
        <f>SUM(I28:I59)</f>
        <v>344960</v>
      </c>
      <c r="J60" s="31">
        <f>SUM(J28:J59)</f>
        <v>336198.01600000012</v>
      </c>
      <c r="K60" s="33"/>
      <c r="L60" s="34"/>
      <c r="M60" s="34"/>
      <c r="N60" s="31">
        <f>SUM(N28:N59)</f>
        <v>344960</v>
      </c>
      <c r="O60" s="32">
        <f>SUM(O28:O59)</f>
        <v>336198.01600000012</v>
      </c>
      <c r="P60" s="12"/>
      <c r="Q60" s="35"/>
      <c r="R60" s="12"/>
    </row>
    <row r="64" spans="1:18">
      <c r="A64" s="49" t="s">
        <v>67</v>
      </c>
      <c r="B64" s="49">
        <f>SUM(D60,I60,N60)/(4000*1000)</f>
        <v>0.25872000000000001</v>
      </c>
      <c r="C64" s="49">
        <f>ROUNDDOWN(SUM(E60,J60,O60)/(4000*1000),4)</f>
        <v>0.25209999999999999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1</vt:i4>
      </vt:variant>
    </vt:vector>
  </HeadingPairs>
  <TitlesOfParts>
    <vt:vector size="32" baseType="lpstr">
      <vt:lpstr>01.06</vt:lpstr>
      <vt:lpstr>02.06</vt:lpstr>
      <vt:lpstr>03.06</vt:lpstr>
      <vt:lpstr>04.06</vt:lpstr>
      <vt:lpstr>05.06</vt:lpstr>
      <vt:lpstr>06.06</vt:lpstr>
      <vt:lpstr>07.06</vt:lpstr>
      <vt:lpstr>08.06</vt:lpstr>
      <vt:lpstr>09.06</vt:lpstr>
      <vt:lpstr>10.06</vt:lpstr>
      <vt:lpstr>11.06</vt:lpstr>
      <vt:lpstr>12.06</vt:lpstr>
      <vt:lpstr>13.06</vt:lpstr>
      <vt:lpstr>14.06</vt:lpstr>
      <vt:lpstr>15.06</vt:lpstr>
      <vt:lpstr>16.06</vt:lpstr>
      <vt:lpstr>17.06</vt:lpstr>
      <vt:lpstr>18.06</vt:lpstr>
      <vt:lpstr>19.06</vt:lpstr>
      <vt:lpstr>20.06</vt:lpstr>
      <vt:lpstr>21.06</vt:lpstr>
      <vt:lpstr>22.06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Summary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cp:lastPrinted>2021-06-23T10:57:47Z</cp:lastPrinted>
  <dcterms:modified xsi:type="dcterms:W3CDTF">2021-11-09T10:20:08Z</dcterms:modified>
</cp:coreProperties>
</file>